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Alex'!$A$1:$G$54</definedName>
    <definedName name="_xlnm.Print_Titles" localSheetId="0">'Anal C-1 Alex'!$1:$12</definedName>
  </definedNames>
  <calcPr fullCalcOnLoad="1"/>
</workbook>
</file>

<file path=xl/sharedStrings.xml><?xml version="1.0" encoding="utf-8"?>
<sst xmlns="http://schemas.openxmlformats.org/spreadsheetml/2006/main" count="78" uniqueCount="39">
  <si>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</si>
  <si>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</si>
  <si>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</si>
  <si>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</si>
  <si>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</si>
  <si>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</si>
  <si>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</si>
  <si>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</si>
  <si>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</si>
  <si>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</si>
  <si>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</si>
  <si>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</si>
  <si>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</si>
  <si>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</si>
  <si>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</si>
  <si>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</si>
  <si>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</si>
  <si>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</si>
  <si>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</si>
  <si>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</si>
  <si>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</si>
  <si>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</si>
  <si>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</si>
  <si>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</si>
  <si>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</si>
  <si>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</si>
  <si>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</si>
  <si>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</si>
  <si>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</si>
  <si>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</si>
  <si>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</si>
  <si>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</si>
  <si>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</si>
  <si>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</si>
  <si>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</si>
  <si>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</si>
  <si>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</si>
  <si>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Learning center for rapides parish</t>
  </si>
  <si>
    <t>For the year ended June 30,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</si>
</sst>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0</xdr:col>
      <xdr:colOff>2362200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85" zoomScaleNormal="85" zoomScalePageLayoutView="0" workbookViewId="0" topLeftCell="A1">
      <selection activeCell="E51" sqref="E5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35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36</v>
      </c>
      <c r="D6" s="25"/>
      <c r="E6" s="25"/>
      <c r="F6" s="25"/>
      <c r="G6" s="25"/>
    </row>
    <row r="7" spans="1:7" ht="16.5">
      <c r="A7" s="26"/>
      <c r="B7" s="5"/>
      <c r="C7" s="25" t="s">
        <v>38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26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9585107</v>
      </c>
      <c r="D14" s="9"/>
      <c r="E14" s="12">
        <v>9585107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183099</v>
      </c>
      <c r="D15" s="9"/>
      <c r="E15" s="14">
        <v>183099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83948</v>
      </c>
      <c r="D16" s="9"/>
      <c r="E16" s="14">
        <v>0</v>
      </c>
      <c r="F16" s="9"/>
      <c r="G16" s="14">
        <v>83948</v>
      </c>
    </row>
    <row r="17" spans="1:7" s="4" customFormat="1" ht="13.5">
      <c r="A17" s="9" t="s">
        <v>9</v>
      </c>
      <c r="B17" s="11" t="s">
        <v>3</v>
      </c>
      <c r="C17" s="15">
        <f t="shared" si="0"/>
        <v>293380</v>
      </c>
      <c r="D17" s="9"/>
      <c r="E17" s="16">
        <v>0</v>
      </c>
      <c r="F17" s="9"/>
      <c r="G17" s="16">
        <v>293380</v>
      </c>
    </row>
    <row r="18" spans="1:7" s="4" customFormat="1" ht="13.5">
      <c r="A18" s="9" t="s">
        <v>8</v>
      </c>
      <c r="B18" s="11" t="s">
        <v>3</v>
      </c>
      <c r="C18" s="17">
        <f t="shared" si="0"/>
        <v>2321923</v>
      </c>
      <c r="D18" s="9"/>
      <c r="E18" s="18">
        <v>1562714</v>
      </c>
      <c r="F18" s="9"/>
      <c r="G18" s="18">
        <v>759209</v>
      </c>
    </row>
    <row r="19" spans="1:7" s="4" customFormat="1" ht="13.5">
      <c r="A19" s="9" t="s">
        <v>10</v>
      </c>
      <c r="B19" s="11" t="s">
        <v>3</v>
      </c>
      <c r="C19" s="17">
        <f t="shared" si="0"/>
        <v>12467457</v>
      </c>
      <c r="D19" s="9"/>
      <c r="E19" s="18">
        <f>SUM(E14:E18)</f>
        <v>11330920</v>
      </c>
      <c r="F19" s="9"/>
      <c r="G19" s="18">
        <f>SUM(G14:G18)</f>
        <v>1136537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27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5096001</v>
      </c>
      <c r="D22" s="19"/>
      <c r="E22" s="16">
        <v>5096001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340162</v>
      </c>
      <c r="D23" s="19"/>
      <c r="E23" s="16">
        <v>340162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5436163</v>
      </c>
      <c r="D24" s="9"/>
      <c r="E24" s="21">
        <f>SUM(E22:E23)</f>
        <v>5436163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28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4847706</v>
      </c>
      <c r="D27" s="9"/>
      <c r="E27" s="14">
        <v>0</v>
      </c>
      <c r="F27" s="14"/>
      <c r="G27" s="14">
        <v>4847706</v>
      </c>
    </row>
    <row r="28" spans="1:7" s="4" customFormat="1" ht="13.5">
      <c r="A28" s="9" t="s">
        <v>15</v>
      </c>
      <c r="B28" s="11" t="s">
        <v>3</v>
      </c>
      <c r="C28" s="17">
        <f>SUM(E28:G28)</f>
        <v>647426</v>
      </c>
      <c r="D28" s="9"/>
      <c r="E28" s="18">
        <v>0</v>
      </c>
      <c r="F28" s="14"/>
      <c r="G28" s="18">
        <v>647426</v>
      </c>
    </row>
    <row r="29" spans="1:7" s="4" customFormat="1" ht="13.5">
      <c r="A29" s="9" t="s">
        <v>16</v>
      </c>
      <c r="B29" s="11" t="s">
        <v>3</v>
      </c>
      <c r="C29" s="17">
        <f>SUM(E29:G29)</f>
        <v>5495132</v>
      </c>
      <c r="D29" s="9"/>
      <c r="E29" s="18">
        <f>SUM(E27:E28)</f>
        <v>0</v>
      </c>
      <c r="F29" s="14"/>
      <c r="G29" s="18">
        <f>SUM(G27:G28)</f>
        <v>5495132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29</v>
      </c>
      <c r="B31" s="11" t="s">
        <v>3</v>
      </c>
      <c r="C31" s="17">
        <f>SUM(E31:G31)</f>
        <v>130483</v>
      </c>
      <c r="D31" s="9"/>
      <c r="E31" s="18">
        <v>0</v>
      </c>
      <c r="F31" s="14"/>
      <c r="G31" s="18">
        <v>130483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30</v>
      </c>
      <c r="B33" s="11" t="s">
        <v>3</v>
      </c>
      <c r="C33" s="17">
        <f>SUM(E33:G33)</f>
        <v>589307</v>
      </c>
      <c r="D33" s="9"/>
      <c r="E33" s="18">
        <v>0</v>
      </c>
      <c r="F33" s="14"/>
      <c r="G33" s="18">
        <v>589307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31</v>
      </c>
      <c r="B35" s="11" t="s">
        <v>3</v>
      </c>
      <c r="C35" s="17">
        <f>SUM(E35:G35)</f>
        <v>65412</v>
      </c>
      <c r="D35" s="9"/>
      <c r="E35" s="18">
        <v>0</v>
      </c>
      <c r="F35" s="14"/>
      <c r="G35" s="18">
        <v>65412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32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37</v>
      </c>
      <c r="B38" s="11"/>
      <c r="C38" s="15">
        <f>SUM(E38:G38)</f>
        <v>134958</v>
      </c>
      <c r="D38" s="9"/>
      <c r="E38" s="14">
        <v>0</v>
      </c>
      <c r="F38" s="14"/>
      <c r="G38" s="14">
        <v>134958</v>
      </c>
    </row>
    <row r="39" spans="1:7" s="4" customFormat="1" ht="13.5">
      <c r="A39" s="9" t="s">
        <v>17</v>
      </c>
      <c r="B39" s="11"/>
      <c r="C39" s="15">
        <f>SUM(E39:G39)</f>
        <v>17872</v>
      </c>
      <c r="D39" s="9"/>
      <c r="E39" s="14">
        <v>0</v>
      </c>
      <c r="F39" s="14"/>
      <c r="G39" s="14">
        <f>11747+6126-1</f>
        <v>17872</v>
      </c>
    </row>
    <row r="40" spans="1:7" s="4" customFormat="1" ht="13.5">
      <c r="A40" s="9" t="s">
        <v>25</v>
      </c>
      <c r="B40" s="11" t="s">
        <v>3</v>
      </c>
      <c r="C40" s="17">
        <f>SUM(E40:G40)</f>
        <v>3833</v>
      </c>
      <c r="D40" s="9"/>
      <c r="E40" s="18">
        <v>0</v>
      </c>
      <c r="F40" s="14"/>
      <c r="G40" s="18">
        <v>3833</v>
      </c>
    </row>
    <row r="41" spans="1:7" s="4" customFormat="1" ht="13.5">
      <c r="A41" s="9" t="s">
        <v>18</v>
      </c>
      <c r="B41" s="11" t="s">
        <v>3</v>
      </c>
      <c r="C41" s="17">
        <f>SUM(E41:G41)</f>
        <v>156663</v>
      </c>
      <c r="D41" s="9"/>
      <c r="E41" s="18">
        <f>SUM(E38:E40)</f>
        <v>0</v>
      </c>
      <c r="F41" s="16"/>
      <c r="G41" s="18">
        <f>SUM(G38:G40)</f>
        <v>156663</v>
      </c>
    </row>
    <row r="42" spans="1:7" s="4" customFormat="1" ht="13.5">
      <c r="A42" s="9"/>
      <c r="B42" s="11" t="s">
        <v>3</v>
      </c>
      <c r="C42" s="13"/>
      <c r="D42" s="9"/>
      <c r="E42" s="14"/>
      <c r="F42" s="14"/>
      <c r="G42" s="14"/>
    </row>
    <row r="43" spans="1:7" s="4" customFormat="1" ht="13.5">
      <c r="A43" s="9" t="s">
        <v>33</v>
      </c>
      <c r="B43" s="11" t="s">
        <v>3</v>
      </c>
      <c r="C43" s="17">
        <f>SUM(E43:G43)</f>
        <v>2764259</v>
      </c>
      <c r="D43" s="9"/>
      <c r="E43" s="18">
        <v>0</v>
      </c>
      <c r="F43" s="14"/>
      <c r="G43" s="18">
        <v>2764259</v>
      </c>
    </row>
    <row r="44" spans="1:7" s="4" customFormat="1" ht="13.5">
      <c r="A44" s="9"/>
      <c r="B44" s="11" t="s">
        <v>3</v>
      </c>
      <c r="C44" s="13"/>
      <c r="D44" s="9"/>
      <c r="E44" s="16"/>
      <c r="F44" s="14"/>
      <c r="G44" s="14"/>
    </row>
    <row r="45" spans="1:7" s="4" customFormat="1" ht="13.5">
      <c r="A45" s="9" t="s">
        <v>34</v>
      </c>
      <c r="B45" s="11" t="s">
        <v>3</v>
      </c>
      <c r="C45" s="13"/>
      <c r="D45" s="9"/>
      <c r="E45" s="14"/>
      <c r="F45" s="14"/>
      <c r="G45" s="14"/>
    </row>
    <row r="46" spans="1:7" s="4" customFormat="1" ht="13.5">
      <c r="A46" s="9" t="s">
        <v>19</v>
      </c>
      <c r="B46" s="11" t="s">
        <v>3</v>
      </c>
      <c r="C46" s="13">
        <f aca="true" t="shared" si="1" ref="C46:C51">SUM(E46:G46)</f>
        <v>5126</v>
      </c>
      <c r="D46" s="9"/>
      <c r="E46" s="14">
        <v>2366</v>
      </c>
      <c r="F46" s="14"/>
      <c r="G46" s="14">
        <v>2760</v>
      </c>
    </row>
    <row r="47" spans="1:7" s="4" customFormat="1" ht="13.5">
      <c r="A47" s="9" t="s">
        <v>20</v>
      </c>
      <c r="B47" s="11" t="s">
        <v>3</v>
      </c>
      <c r="C47" s="13">
        <f t="shared" si="1"/>
        <v>20320</v>
      </c>
      <c r="D47" s="9"/>
      <c r="E47" s="14">
        <v>20320</v>
      </c>
      <c r="F47" s="14"/>
      <c r="G47" s="14">
        <v>0</v>
      </c>
    </row>
    <row r="48" spans="1:7" s="4" customFormat="1" ht="13.5">
      <c r="A48" s="9" t="s">
        <v>17</v>
      </c>
      <c r="B48" s="11" t="s">
        <v>3</v>
      </c>
      <c r="C48" s="13">
        <f t="shared" si="1"/>
        <v>5474</v>
      </c>
      <c r="D48" s="9"/>
      <c r="E48" s="14">
        <f>5475-1</f>
        <v>5474</v>
      </c>
      <c r="F48" s="14"/>
      <c r="G48" s="14">
        <v>0</v>
      </c>
    </row>
    <row r="49" spans="1:7" s="4" customFormat="1" ht="13.5">
      <c r="A49" s="9" t="s">
        <v>21</v>
      </c>
      <c r="B49" s="11" t="s">
        <v>3</v>
      </c>
      <c r="C49" s="13">
        <f t="shared" si="1"/>
        <v>8795</v>
      </c>
      <c r="D49" s="9"/>
      <c r="E49" s="14">
        <v>8795</v>
      </c>
      <c r="F49" s="14"/>
      <c r="G49" s="14">
        <v>0</v>
      </c>
    </row>
    <row r="50" spans="1:7" s="4" customFormat="1" ht="13.5">
      <c r="A50" s="9" t="s">
        <v>22</v>
      </c>
      <c r="B50" s="11" t="s">
        <v>3</v>
      </c>
      <c r="C50" s="13">
        <f t="shared" si="1"/>
        <v>17854</v>
      </c>
      <c r="D50" s="9"/>
      <c r="E50" s="14">
        <v>14640</v>
      </c>
      <c r="F50" s="14"/>
      <c r="G50" s="14">
        <v>3214</v>
      </c>
    </row>
    <row r="51" spans="1:7" s="4" customFormat="1" ht="13.5">
      <c r="A51" s="9" t="s">
        <v>23</v>
      </c>
      <c r="B51" s="11" t="s">
        <v>3</v>
      </c>
      <c r="C51" s="20">
        <f t="shared" si="1"/>
        <v>57569</v>
      </c>
      <c r="D51" s="9"/>
      <c r="E51" s="21">
        <f>SUM(E46:E50)</f>
        <v>51595</v>
      </c>
      <c r="F51" s="14"/>
      <c r="G51" s="21">
        <f>SUM(G46:G50)</f>
        <v>5974</v>
      </c>
    </row>
    <row r="52" spans="1:7" s="4" customFormat="1" ht="13.5">
      <c r="A52" s="9"/>
      <c r="B52" s="11" t="s">
        <v>3</v>
      </c>
      <c r="C52" s="13"/>
      <c r="D52" s="9"/>
      <c r="E52" s="14"/>
      <c r="F52" s="14"/>
      <c r="G52" s="14"/>
    </row>
    <row r="53" spans="1:7" s="4" customFormat="1" ht="14.25" thickBot="1">
      <c r="A53" s="9" t="s">
        <v>24</v>
      </c>
      <c r="B53" s="11" t="s">
        <v>3</v>
      </c>
      <c r="C53" s="22">
        <f>SUM(E53:G53)</f>
        <v>27162445</v>
      </c>
      <c r="D53" s="9"/>
      <c r="E53" s="22">
        <f>E51+E43+E41+E35+E33+E31+E29+E24+E19</f>
        <v>16818678</v>
      </c>
      <c r="F53" s="9"/>
      <c r="G53" s="22">
        <f>G51+G43+G41+G35+G33+G31+G29+G24+G19</f>
        <v>10343767</v>
      </c>
    </row>
    <row r="54" spans="1:7" s="4" customFormat="1" ht="13.5" thickTop="1">
      <c r="A54" s="2"/>
      <c r="B54" s="3" t="s">
        <v>3</v>
      </c>
      <c r="C54" s="2"/>
      <c r="D54" s="2"/>
      <c r="E54" s="2"/>
      <c r="F54" s="2"/>
      <c r="G54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2014-09-09T18:57:16Z</cp:lastPrinted>
  <dcterms:created xsi:type="dcterms:W3CDTF">2004-06-25T20:11:57Z</dcterms:created>
  <dcterms:modified xsi:type="dcterms:W3CDTF">2015-08-05T15:26:26Z</dcterms:modified>
  <cp:category/>
  <cp:version/>
  <cp:contentType/>
  <cp:contentStatus/>
</cp:coreProperties>
</file>