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<sst xmlns="http://schemas.openxmlformats.org/spreadsheetml/2006/main" count="35" uniqueCount="34">
  <si>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</si>
  <si>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</si>
  <si>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</si>
  <si>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</si>
  <si>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</si>
  <si>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</si>
  <si>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</si>
  <si>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</si>
  <si>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</si>
  <si>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</si>
  <si>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</si>
  <si>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</si>
  <si>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</si>
  <si>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</si>
  <si>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</si>
  <si>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</si>
  <si>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</si>
  <si>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</si>
  <si>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</si>
  <si>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</si>
  <si>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</si>
  <si>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</si>
  <si>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</si>
  <si>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</si>
  <si>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</si>
  <si>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</si>
  <si>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</si>
  <si>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>June 30, 2010</t>
  </si>
  <si>
    <t>For the year ended June 30, 2011</t>
  </si>
  <si>
    <t>June 30, 2011</t>
  </si>
  <si>
    <t xml:space="preserve">    Imaging center</t>
  </si>
  <si>
    <t xml:space="preserve">A.  $295,385 includes a prior year balance of $0 plus a prior period adjustment of $295,385. </t>
  </si>
  <si>
    <t>B</t>
  </si>
  <si>
    <t>B.  $1,061,067 consists of $2,181,118 in new additions and ($1,120,051)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</si>
</sst>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5" fontId="6" fillId="0" borderId="0" xfId="46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657225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tabSelected="1" zoomScalePageLayoutView="0" workbookViewId="0" topLeftCell="A22">
      <selection activeCell="I24" sqref="I24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47"/>
      <c r="B1" s="10"/>
      <c r="C1" s="10"/>
      <c r="D1" s="48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47"/>
      <c r="B2" s="10"/>
      <c r="C2" s="10"/>
      <c r="D2" s="48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47"/>
      <c r="B3" s="14"/>
      <c r="C3" s="46" t="s">
        <v>8</v>
      </c>
      <c r="D3" s="46"/>
      <c r="E3" s="46"/>
      <c r="F3" s="46"/>
      <c r="G3" s="46"/>
      <c r="H3" s="46"/>
      <c r="I3" s="46"/>
      <c r="J3" s="46"/>
      <c r="K3" s="46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47"/>
      <c r="B4" s="16"/>
      <c r="C4" s="46"/>
      <c r="D4" s="46"/>
      <c r="E4" s="46"/>
      <c r="F4" s="46"/>
      <c r="G4" s="46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47"/>
      <c r="B5" s="14"/>
      <c r="C5" s="46" t="s">
        <v>9</v>
      </c>
      <c r="D5" s="46"/>
      <c r="E5" s="46"/>
      <c r="F5" s="46"/>
      <c r="G5" s="46"/>
      <c r="H5" s="46"/>
      <c r="I5" s="46"/>
      <c r="J5" s="46"/>
      <c r="K5" s="46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47"/>
      <c r="B6" s="14"/>
      <c r="C6" s="46" t="s">
        <v>28</v>
      </c>
      <c r="D6" s="46"/>
      <c r="E6" s="46"/>
      <c r="F6" s="46"/>
      <c r="G6" s="46"/>
      <c r="H6" s="46"/>
      <c r="I6" s="46"/>
      <c r="J6" s="46"/>
      <c r="K6" s="46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47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47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27</v>
      </c>
      <c r="D10" s="19"/>
      <c r="E10" s="23" t="s">
        <v>5</v>
      </c>
      <c r="F10" s="22"/>
      <c r="G10" s="21" t="s">
        <v>29</v>
      </c>
      <c r="H10" s="24"/>
      <c r="I10" s="25" t="s">
        <v>2</v>
      </c>
      <c r="J10" s="24"/>
      <c r="K10" s="21" t="s">
        <v>29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30"/>
      <c r="E13" s="32">
        <v>0</v>
      </c>
      <c r="F13" s="29"/>
      <c r="G13" s="31">
        <f>+C13+E13</f>
        <v>4147994</v>
      </c>
      <c r="H13" s="29"/>
      <c r="I13" s="33">
        <v>3299334</v>
      </c>
      <c r="J13" s="29"/>
      <c r="K13" s="33">
        <f>G13-I13</f>
        <v>848660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7"/>
      <c r="D14" s="30"/>
      <c r="E14" s="38"/>
      <c r="F14" s="29"/>
      <c r="G14" s="37"/>
      <c r="H14" s="29"/>
      <c r="I14" s="39"/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7">
        <v>4476022</v>
      </c>
      <c r="D15" s="30"/>
      <c r="E15" s="38">
        <v>0</v>
      </c>
      <c r="F15" s="29"/>
      <c r="G15" s="37">
        <f aca="true" t="shared" si="0" ref="G15:G23">E15+C15</f>
        <v>4476022</v>
      </c>
      <c r="H15" s="29"/>
      <c r="I15" s="39">
        <v>2604174</v>
      </c>
      <c r="J15" s="29"/>
      <c r="K15" s="39">
        <f aca="true" t="shared" si="1" ref="K15:K26">G15-I15</f>
        <v>1871848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7">
        <v>14697696</v>
      </c>
      <c r="D16" s="30"/>
      <c r="E16" s="38">
        <v>0</v>
      </c>
      <c r="F16" s="29"/>
      <c r="G16" s="37">
        <f t="shared" si="0"/>
        <v>14697696</v>
      </c>
      <c r="H16" s="29"/>
      <c r="I16" s="39">
        <v>6916866</v>
      </c>
      <c r="J16" s="29"/>
      <c r="K16" s="39">
        <f t="shared" si="1"/>
        <v>7780830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7">
        <v>8499973</v>
      </c>
      <c r="D17" s="30"/>
      <c r="E17" s="38">
        <v>0</v>
      </c>
      <c r="F17" s="29"/>
      <c r="G17" s="37">
        <f t="shared" si="0"/>
        <v>8499973</v>
      </c>
      <c r="H17" s="29"/>
      <c r="I17" s="39">
        <v>4245321</v>
      </c>
      <c r="J17" s="29"/>
      <c r="K17" s="39">
        <f t="shared" si="1"/>
        <v>4254652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7">
        <v>10640794</v>
      </c>
      <c r="D18" s="30"/>
      <c r="E18" s="38">
        <v>0</v>
      </c>
      <c r="F18" s="29"/>
      <c r="G18" s="37">
        <f t="shared" si="0"/>
        <v>10640794</v>
      </c>
      <c r="H18" s="29"/>
      <c r="I18" s="39">
        <v>4953661</v>
      </c>
      <c r="J18" s="29"/>
      <c r="K18" s="39">
        <f t="shared" si="1"/>
        <v>5687133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7">
        <v>6881073</v>
      </c>
      <c r="D19" s="30"/>
      <c r="E19" s="38">
        <v>0</v>
      </c>
      <c r="F19" s="29"/>
      <c r="G19" s="37">
        <f t="shared" si="0"/>
        <v>6881073</v>
      </c>
      <c r="H19" s="29"/>
      <c r="I19" s="39">
        <v>2521738</v>
      </c>
      <c r="J19" s="29"/>
      <c r="K19" s="39">
        <f t="shared" si="1"/>
        <v>4359335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7">
        <v>10153896</v>
      </c>
      <c r="D20" s="30"/>
      <c r="E20" s="38">
        <v>0</v>
      </c>
      <c r="F20" s="29"/>
      <c r="G20" s="37">
        <f t="shared" si="0"/>
        <v>10153896</v>
      </c>
      <c r="H20" s="29"/>
      <c r="I20" s="39">
        <v>1776931</v>
      </c>
      <c r="J20" s="29"/>
      <c r="K20" s="39">
        <f t="shared" si="1"/>
        <v>8376965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7">
        <v>2662011</v>
      </c>
      <c r="D21" s="30"/>
      <c r="E21" s="38">
        <v>0</v>
      </c>
      <c r="F21" s="29"/>
      <c r="G21" s="37">
        <f t="shared" si="0"/>
        <v>2662011</v>
      </c>
      <c r="H21" s="29"/>
      <c r="I21" s="39">
        <v>465852</v>
      </c>
      <c r="J21" s="29"/>
      <c r="K21" s="39">
        <f t="shared" si="1"/>
        <v>2196159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7">
        <v>1141744</v>
      </c>
      <c r="D22" s="30"/>
      <c r="E22" s="38">
        <v>0</v>
      </c>
      <c r="F22" s="29"/>
      <c r="G22" s="37">
        <f t="shared" si="0"/>
        <v>1141744</v>
      </c>
      <c r="H22" s="29"/>
      <c r="I22" s="39">
        <v>199806</v>
      </c>
      <c r="J22" s="29"/>
      <c r="K22" s="39">
        <f t="shared" si="1"/>
        <v>941938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7">
        <v>220783</v>
      </c>
      <c r="D23" s="39"/>
      <c r="E23" s="38">
        <v>0</v>
      </c>
      <c r="F23" s="37"/>
      <c r="G23" s="37">
        <f t="shared" si="0"/>
        <v>220783</v>
      </c>
      <c r="H23" s="37"/>
      <c r="I23" s="39">
        <v>38637</v>
      </c>
      <c r="J23" s="37"/>
      <c r="K23" s="39">
        <f t="shared" si="1"/>
        <v>182146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12</v>
      </c>
      <c r="B24" s="26"/>
      <c r="C24" s="37">
        <v>17400716</v>
      </c>
      <c r="D24" s="49"/>
      <c r="E24" s="38">
        <v>3085065</v>
      </c>
      <c r="F24" s="37"/>
      <c r="G24" s="37">
        <f>E24+C24</f>
        <v>20485781</v>
      </c>
      <c r="H24" s="37"/>
      <c r="I24" s="39">
        <v>512146</v>
      </c>
      <c r="J24" s="37"/>
      <c r="K24" s="39">
        <f t="shared" si="1"/>
        <v>19973635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30</v>
      </c>
      <c r="B25" s="26"/>
      <c r="C25" s="37">
        <v>295385</v>
      </c>
      <c r="D25" s="49" t="s">
        <v>3</v>
      </c>
      <c r="E25" s="38">
        <v>2171674</v>
      </c>
      <c r="F25" s="37"/>
      <c r="G25" s="37">
        <f>E25+C25</f>
        <v>2467059</v>
      </c>
      <c r="H25" s="37"/>
      <c r="I25" s="39">
        <v>0</v>
      </c>
      <c r="J25" s="37"/>
      <c r="K25" s="39">
        <f t="shared" si="1"/>
        <v>2467059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11</v>
      </c>
      <c r="B26" s="26"/>
      <c r="C26" s="34">
        <v>1371668</v>
      </c>
      <c r="D26" s="30"/>
      <c r="E26" s="35">
        <v>0</v>
      </c>
      <c r="F26" s="29"/>
      <c r="G26" s="34">
        <f>SUM(C26+E26)</f>
        <v>1371668</v>
      </c>
      <c r="H26" s="29"/>
      <c r="I26" s="36">
        <v>445792</v>
      </c>
      <c r="J26" s="29"/>
      <c r="K26" s="36">
        <f t="shared" si="1"/>
        <v>925876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/>
      <c r="B27" s="26"/>
      <c r="C27" s="37"/>
      <c r="D27" s="30"/>
      <c r="E27" s="38"/>
      <c r="F27" s="29"/>
      <c r="G27" s="37"/>
      <c r="H27" s="29"/>
      <c r="I27" s="39"/>
      <c r="J27" s="29"/>
      <c r="K27" s="39"/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 t="s">
        <v>22</v>
      </c>
      <c r="B28" s="26"/>
      <c r="C28" s="34">
        <f>SUM(C13:C27)</f>
        <v>82589755</v>
      </c>
      <c r="D28" s="39"/>
      <c r="E28" s="40">
        <f>SUM(E13:E27)</f>
        <v>5256739</v>
      </c>
      <c r="F28" s="37"/>
      <c r="G28" s="34">
        <f>SUM(G13:G27)</f>
        <v>87846494</v>
      </c>
      <c r="H28" s="37"/>
      <c r="I28" s="34">
        <f>SUM(I13:I27)</f>
        <v>27980258</v>
      </c>
      <c r="J28" s="37"/>
      <c r="K28" s="34">
        <f>SUM(K13:K27)</f>
        <v>59866236</v>
      </c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/>
      <c r="B29" s="26"/>
      <c r="C29" s="29"/>
      <c r="D29" s="30"/>
      <c r="E29" s="29"/>
      <c r="F29" s="29"/>
      <c r="G29" s="29"/>
      <c r="H29" s="29"/>
      <c r="I29" s="29"/>
      <c r="J29" s="29"/>
      <c r="K29" s="29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 t="s">
        <v>23</v>
      </c>
      <c r="B30" s="26"/>
      <c r="C30" s="37"/>
      <c r="D30" s="39"/>
      <c r="E30" s="37"/>
      <c r="F30" s="37"/>
      <c r="G30" s="37"/>
      <c r="H30" s="37"/>
      <c r="I30" s="39"/>
      <c r="J30" s="37"/>
      <c r="K30" s="3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24</v>
      </c>
      <c r="B31" s="26"/>
      <c r="C31" s="37">
        <v>26713167</v>
      </c>
      <c r="D31" s="50"/>
      <c r="E31" s="39">
        <f>2181118-1120051</f>
        <v>1061067</v>
      </c>
      <c r="F31" s="44" t="s">
        <v>32</v>
      </c>
      <c r="G31" s="37">
        <f>C31+E31</f>
        <v>27774234</v>
      </c>
      <c r="H31" s="37"/>
      <c r="I31" s="39">
        <v>17166079</v>
      </c>
      <c r="J31" s="37"/>
      <c r="K31" s="39">
        <f>G31-I31</f>
        <v>10608155</v>
      </c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25</v>
      </c>
      <c r="B32" s="26"/>
      <c r="C32" s="34">
        <v>676381</v>
      </c>
      <c r="D32" s="30"/>
      <c r="E32" s="34">
        <v>0</v>
      </c>
      <c r="F32" s="29"/>
      <c r="G32" s="34">
        <f>+C32+E32</f>
        <v>676381</v>
      </c>
      <c r="H32" s="29"/>
      <c r="I32" s="36">
        <v>676108</v>
      </c>
      <c r="J32" s="29"/>
      <c r="K32" s="36">
        <f>G32-I32</f>
        <v>273</v>
      </c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/>
      <c r="B33" s="26"/>
      <c r="C33" s="37"/>
      <c r="D33" s="30"/>
      <c r="E33" s="37"/>
      <c r="F33" s="29"/>
      <c r="G33" s="37"/>
      <c r="H33" s="29"/>
      <c r="I33" s="39"/>
      <c r="J33" s="29"/>
      <c r="K33" s="39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 t="s">
        <v>26</v>
      </c>
      <c r="B34" s="26"/>
      <c r="C34" s="34">
        <f>SUM(C31:C33)</f>
        <v>27389548</v>
      </c>
      <c r="D34" s="30"/>
      <c r="E34" s="34">
        <f>SUM(E31:E33)</f>
        <v>1061067</v>
      </c>
      <c r="F34" s="29"/>
      <c r="G34" s="34">
        <f>SUM(G31:G33)</f>
        <v>28450615</v>
      </c>
      <c r="H34" s="29"/>
      <c r="I34" s="34">
        <f>SUM(I31:I33)</f>
        <v>17842187</v>
      </c>
      <c r="J34" s="29"/>
      <c r="K34" s="34">
        <f>SUM(K31:K33)</f>
        <v>10608428</v>
      </c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/>
      <c r="B35" s="26"/>
      <c r="C35" s="29"/>
      <c r="D35" s="30"/>
      <c r="E35" s="30"/>
      <c r="F35" s="29"/>
      <c r="G35" s="29"/>
      <c r="H35" s="29"/>
      <c r="I35" s="30"/>
      <c r="J35" s="29"/>
      <c r="K35" s="30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4.25" thickBot="1">
      <c r="A36" s="31" t="s">
        <v>4</v>
      </c>
      <c r="B36" s="31"/>
      <c r="C36" s="41">
        <f>C28+C34</f>
        <v>109979303</v>
      </c>
      <c r="D36" s="33"/>
      <c r="E36" s="41">
        <f>E28+E34</f>
        <v>6317806</v>
      </c>
      <c r="F36" s="31"/>
      <c r="G36" s="41">
        <f>G28+G34</f>
        <v>116297109</v>
      </c>
      <c r="H36" s="31"/>
      <c r="I36" s="41">
        <f>I28+I34</f>
        <v>45822445</v>
      </c>
      <c r="J36" s="31"/>
      <c r="K36" s="41">
        <f>K28+K34</f>
        <v>70474664</v>
      </c>
      <c r="L36" s="3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</row>
    <row r="37" ht="12.75" thickTop="1"/>
    <row r="39" spans="1:241" s="43" customFormat="1" ht="12.75">
      <c r="A39" s="51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</row>
    <row r="40" spans="1:241" s="43" customFormat="1" ht="12" customHeight="1">
      <c r="A40" s="45" t="s">
        <v>33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</row>
    <row r="41" spans="1:241" s="43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</row>
    <row r="45" ht="12">
      <c r="A45" s="5"/>
    </row>
    <row r="46" ht="12">
      <c r="A46" s="5"/>
    </row>
  </sheetData>
  <sheetProtection/>
  <mergeCells count="8">
    <mergeCell ref="A41:K41"/>
    <mergeCell ref="C4:G4"/>
    <mergeCell ref="A1:A8"/>
    <mergeCell ref="C3:K3"/>
    <mergeCell ref="C5:K5"/>
    <mergeCell ref="C6:K6"/>
    <mergeCell ref="A40:K40"/>
    <mergeCell ref="A39:K39"/>
  </mergeCells>
  <conditionalFormatting sqref="A12:K36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2011-09-02T19:39:05Z</cp:lastPrinted>
  <dcterms:created xsi:type="dcterms:W3CDTF">2003-01-16T20:35:15Z</dcterms:created>
  <dcterms:modified xsi:type="dcterms:W3CDTF">2011-09-02T19:39:06Z</dcterms:modified>
  <cp:category/>
  <cp:version/>
  <cp:contentType/>
  <cp:contentStatus/>
</cp:coreProperties>
</file>