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07 C-1" sheetId="1" r:id="rId1"/>
  </sheets>
  <externalReferences>
    <externalReference r:id="rId4"/>
  </externalReferences>
  <definedNames>
    <definedName name="_Key1" hidden="1">'[1]WKSTY'!#REF!</definedName>
    <definedName name="_Order1" hidden="1">255</definedName>
    <definedName name="_Regression_Int" localSheetId="0" hidden="1">1</definedName>
    <definedName name="_xlnm.Print_Area" localSheetId="0">'2007 C-1'!$A$1:$I$54</definedName>
    <definedName name="Print_Area_MI" localSheetId="0">'2007 C-1'!$A$4:$I$51</definedName>
  </definedNames>
  <calcPr fullCalcOnLoad="1"/>
</workbook>
</file>

<file path=xl/sharedStrings.xml><?xml version="1.0" encoding="utf-8"?>
<sst xmlns="http://schemas.openxmlformats.org/spreadsheetml/2006/main" count="40" uniqueCount="40">
  <si>
    <t>Total</t>
  </si>
  <si>
    <t>Unrestricted</t>
  </si>
  <si>
    <t>Restricted</t>
  </si>
  <si>
    <t>Tuition and fees--</t>
  </si>
  <si>
    <t>Governmental appropriations--</t>
  </si>
  <si>
    <t>State-</t>
  </si>
  <si>
    <t>Gifts, grants and contracts--</t>
  </si>
  <si>
    <t>Sales and services of educational departments--</t>
  </si>
  <si>
    <t xml:space="preserve">Total sales and services </t>
  </si>
  <si>
    <t>Other Sources--</t>
  </si>
  <si>
    <t xml:space="preserve">University </t>
  </si>
  <si>
    <t>Non-resident</t>
  </si>
  <si>
    <t>Other</t>
  </si>
  <si>
    <t xml:space="preserve">Total tuition and fees </t>
  </si>
  <si>
    <t xml:space="preserve">General </t>
  </si>
  <si>
    <t>Total governmental appropriations</t>
  </si>
  <si>
    <t>Federal</t>
  </si>
  <si>
    <t>State</t>
  </si>
  <si>
    <t>Private</t>
  </si>
  <si>
    <t>Total gifts, grants and contracts</t>
  </si>
  <si>
    <t>Chemistry</t>
  </si>
  <si>
    <t>Health and physical education</t>
  </si>
  <si>
    <t>Library</t>
  </si>
  <si>
    <t xml:space="preserve">  of educational departments</t>
  </si>
  <si>
    <t xml:space="preserve">Auxiliary enterprises revenue </t>
  </si>
  <si>
    <t>Total other sources</t>
  </si>
  <si>
    <t xml:space="preserve">    Total revenue </t>
  </si>
  <si>
    <t>Admissions and records</t>
  </si>
  <si>
    <t>University usuage fee</t>
  </si>
  <si>
    <t>Deferred fee charge</t>
  </si>
  <si>
    <t>Deferred fee late charge</t>
  </si>
  <si>
    <t>Interest on investments</t>
  </si>
  <si>
    <t>Miscellaneous income</t>
  </si>
  <si>
    <t>Parking fines</t>
  </si>
  <si>
    <t>Recovery of indirect cost</t>
  </si>
  <si>
    <t>Returned check charges</t>
  </si>
  <si>
    <t>Veterans' Administration - handling charge</t>
  </si>
  <si>
    <t>ANALYSIS C-1                              ANALYSIS OF CURRENT FUNDS REVENUE                              ANALYSIS C-1</t>
  </si>
  <si>
    <t>LSU IN SHREVEPORT</t>
  </si>
  <si>
    <t>FOR THE YEAR ENDED JUNE 30, 2007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</si>
</sst>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_(* #,##0.0000000000_);_(* \(#,##0.0000000000\);_(* &quot;-&quot;??_);_(@_)"/>
    <numFmt numFmtId="177" formatCode="&quot;$&quot;#,##0.00"/>
    <numFmt numFmtId="178" formatCode="_(* #,##0.00000000000_);_(* \(#,##0.00000000000\);_(* &quot;-&quot;??_);_(@_)"/>
    <numFmt numFmtId="179" formatCode="_(* #,##0.000000000000_);_(* \(#,##0.000000000000\);_(* &quot;-&quot;??_);_(@_)"/>
  </numFmts>
  <fonts count="40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68" fontId="3" fillId="0" borderId="0" xfId="44" applyNumberFormat="1" applyFont="1" applyAlignment="1" applyProtection="1">
      <alignment vertical="center"/>
      <protection/>
    </xf>
    <xf numFmtId="39" fontId="3" fillId="0" borderId="0" xfId="0" applyNumberFormat="1" applyFont="1" applyAlignment="1" applyProtection="1">
      <alignment vertical="center"/>
      <protection/>
    </xf>
    <xf numFmtId="166" fontId="3" fillId="0" borderId="0" xfId="42" applyNumberFormat="1" applyFont="1" applyAlignment="1" applyProtection="1">
      <alignment vertical="center"/>
      <protection/>
    </xf>
    <xf numFmtId="166" fontId="3" fillId="0" borderId="0" xfId="42" applyNumberFormat="1" applyFont="1" applyAlignment="1" applyProtection="1">
      <alignment horizontal="right" vertical="center"/>
      <protection/>
    </xf>
    <xf numFmtId="166" fontId="3" fillId="0" borderId="11" xfId="42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166" fontId="3" fillId="0" borderId="0" xfId="42" applyNumberFormat="1" applyFont="1" applyAlignment="1">
      <alignment vertical="center"/>
    </xf>
    <xf numFmtId="166" fontId="3" fillId="0" borderId="10" xfId="42" applyNumberFormat="1" applyFont="1" applyBorder="1" applyAlignment="1" applyProtection="1">
      <alignment vertical="center"/>
      <protection/>
    </xf>
    <xf numFmtId="166" fontId="3" fillId="0" borderId="10" xfId="42" applyNumberFormat="1" applyFont="1" applyBorder="1" applyAlignment="1" applyProtection="1">
      <alignment horizontal="right" vertical="center"/>
      <protection/>
    </xf>
    <xf numFmtId="43" fontId="3" fillId="0" borderId="0" xfId="0" applyNumberFormat="1" applyFont="1" applyAlignment="1">
      <alignment vertical="center"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 vertical="center"/>
    </xf>
    <xf numFmtId="0" fontId="4" fillId="33" borderId="13" xfId="0" applyFont="1" applyFill="1" applyBorder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3" fillId="34" borderId="0" xfId="0" applyFont="1" applyFill="1" applyAlignment="1">
      <alignment vertical="center"/>
    </xf>
    <xf numFmtId="166" fontId="3" fillId="34" borderId="0" xfId="42" applyNumberFormat="1" applyFont="1" applyFill="1" applyAlignment="1" applyProtection="1">
      <alignment vertical="center"/>
      <protection/>
    </xf>
    <xf numFmtId="166" fontId="3" fillId="34" borderId="0" xfId="42" applyNumberFormat="1" applyFont="1" applyFill="1" applyAlignment="1" applyProtection="1">
      <alignment horizontal="right" vertical="center"/>
      <protection/>
    </xf>
    <xf numFmtId="39" fontId="3" fillId="34" borderId="0" xfId="0" applyNumberFormat="1" applyFont="1" applyFill="1" applyAlignment="1" applyProtection="1">
      <alignment vertical="center"/>
      <protection/>
    </xf>
    <xf numFmtId="166" fontId="3" fillId="34" borderId="11" xfId="42" applyNumberFormat="1" applyFont="1" applyFill="1" applyBorder="1" applyAlignment="1" applyProtection="1">
      <alignment vertical="center"/>
      <protection/>
    </xf>
    <xf numFmtId="37" fontId="3" fillId="34" borderId="0" xfId="0" applyNumberFormat="1" applyFont="1" applyFill="1" applyAlignment="1" applyProtection="1">
      <alignment vertical="center"/>
      <protection/>
    </xf>
    <xf numFmtId="166" fontId="3" fillId="34" borderId="0" xfId="42" applyNumberFormat="1" applyFont="1" applyFill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166" fontId="3" fillId="34" borderId="0" xfId="42" applyNumberFormat="1" applyFont="1" applyFill="1" applyAlignment="1" applyProtection="1">
      <alignment vertical="center"/>
      <protection locked="0"/>
    </xf>
    <xf numFmtId="166" fontId="3" fillId="0" borderId="0" xfId="42" applyNumberFormat="1" applyFont="1" applyAlignment="1" applyProtection="1">
      <alignment vertical="center"/>
      <protection locked="0"/>
    </xf>
    <xf numFmtId="166" fontId="3" fillId="0" borderId="10" xfId="42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168" fontId="3" fillId="34" borderId="20" xfId="44" applyNumberFormat="1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98\Financial%20Statements\State%20Report\Fin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 Balance Sheet"/>
      <sheetName val="98 Statement B"/>
      <sheetName val="98 Statement C"/>
      <sheetName val="Endowment"/>
      <sheetName val="GF income"/>
      <sheetName val="Restricted Income - C"/>
      <sheetName val="WKST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K58"/>
  <sheetViews>
    <sheetView showGridLines="0" tabSelected="1" zoomScalePageLayoutView="0" workbookViewId="0" topLeftCell="A1">
      <selection activeCell="A1" sqref="A1"/>
    </sheetView>
  </sheetViews>
  <sheetFormatPr defaultColWidth="9.625" defaultRowHeight="12.75"/>
  <cols>
    <col min="1" max="3" width="2.625" style="1" customWidth="1"/>
    <col min="4" max="4" width="32.625" style="1" customWidth="1"/>
    <col min="5" max="5" width="15.375" style="1" customWidth="1"/>
    <col min="6" max="6" width="1.625" style="1" customWidth="1"/>
    <col min="7" max="7" width="15.375" style="1" customWidth="1"/>
    <col min="8" max="8" width="1.625" style="1" customWidth="1"/>
    <col min="9" max="9" width="15.375" style="1" customWidth="1"/>
    <col min="10" max="10" width="11.625" style="1" customWidth="1"/>
    <col min="11" max="16384" width="9.625" style="1" customWidth="1"/>
  </cols>
  <sheetData>
    <row r="1" ht="12.75" thickBot="1"/>
    <row r="2" spans="1:9" ht="10.5" customHeight="1">
      <c r="A2" s="26"/>
      <c r="B2" s="27"/>
      <c r="C2" s="27"/>
      <c r="D2" s="27"/>
      <c r="E2" s="27"/>
      <c r="F2" s="27"/>
      <c r="G2" s="27"/>
      <c r="H2" s="27"/>
      <c r="I2" s="28"/>
    </row>
    <row r="3" spans="1:9" ht="12">
      <c r="A3" s="37" t="s">
        <v>38</v>
      </c>
      <c r="B3" s="38"/>
      <c r="C3" s="38"/>
      <c r="D3" s="38"/>
      <c r="E3" s="38"/>
      <c r="F3" s="38"/>
      <c r="G3" s="38"/>
      <c r="H3" s="38"/>
      <c r="I3" s="39"/>
    </row>
    <row r="4" spans="1:9" ht="8.25" customHeight="1">
      <c r="A4" s="14"/>
      <c r="B4" s="15"/>
      <c r="C4" s="15"/>
      <c r="D4" s="15"/>
      <c r="E4" s="15"/>
      <c r="F4" s="15"/>
      <c r="G4" s="16"/>
      <c r="H4" s="15"/>
      <c r="I4" s="17"/>
    </row>
    <row r="5" spans="1:9" ht="12">
      <c r="A5" s="37" t="s">
        <v>37</v>
      </c>
      <c r="B5" s="38"/>
      <c r="C5" s="38"/>
      <c r="D5" s="38"/>
      <c r="E5" s="38"/>
      <c r="F5" s="38"/>
      <c r="G5" s="38"/>
      <c r="H5" s="38"/>
      <c r="I5" s="39"/>
    </row>
    <row r="6" spans="1:9" ht="12">
      <c r="A6" s="37" t="s">
        <v>39</v>
      </c>
      <c r="B6" s="38"/>
      <c r="C6" s="38"/>
      <c r="D6" s="38"/>
      <c r="E6" s="38"/>
      <c r="F6" s="38"/>
      <c r="G6" s="38"/>
      <c r="H6" s="38"/>
      <c r="I6" s="39"/>
    </row>
    <row r="7" spans="1:9" ht="10.5" customHeight="1" thickBot="1">
      <c r="A7" s="29"/>
      <c r="B7" s="30"/>
      <c r="C7" s="30"/>
      <c r="D7" s="30"/>
      <c r="E7" s="30"/>
      <c r="F7" s="30"/>
      <c r="G7" s="30"/>
      <c r="H7" s="30"/>
      <c r="I7" s="31"/>
    </row>
    <row r="10" spans="5:9" ht="12">
      <c r="E10" s="3" t="s">
        <v>0</v>
      </c>
      <c r="G10" s="3" t="s">
        <v>1</v>
      </c>
      <c r="I10" s="3" t="s">
        <v>2</v>
      </c>
    </row>
    <row r="11" spans="5:9" ht="12">
      <c r="E11" s="35"/>
      <c r="G11" s="35"/>
      <c r="I11" s="35"/>
    </row>
    <row r="12" s="19" customFormat="1" ht="12">
      <c r="A12" s="18" t="s">
        <v>3</v>
      </c>
    </row>
    <row r="13" spans="2:11" ht="12">
      <c r="B13" s="2" t="s">
        <v>10</v>
      </c>
      <c r="E13" s="4">
        <f>SUM(G13:I13)</f>
        <v>10580427.59</v>
      </c>
      <c r="F13" s="4"/>
      <c r="G13" s="4">
        <v>9825881</v>
      </c>
      <c r="H13" s="4"/>
      <c r="I13" s="4">
        <v>754546.59</v>
      </c>
      <c r="J13" s="5"/>
      <c r="K13" s="2"/>
    </row>
    <row r="14" spans="2:10" s="19" customFormat="1" ht="12">
      <c r="B14" s="18" t="s">
        <v>11</v>
      </c>
      <c r="E14" s="20">
        <f>SUM(G14:I14)</f>
        <v>97840</v>
      </c>
      <c r="F14" s="20"/>
      <c r="G14" s="20">
        <v>97840</v>
      </c>
      <c r="H14" s="20"/>
      <c r="I14" s="20">
        <v>0</v>
      </c>
      <c r="J14" s="22"/>
    </row>
    <row r="15" spans="2:11" ht="12">
      <c r="B15" s="2" t="s">
        <v>12</v>
      </c>
      <c r="E15" s="6">
        <f>SUM(G15:I15)</f>
        <v>443165</v>
      </c>
      <c r="F15" s="6"/>
      <c r="G15" s="6">
        <v>443165</v>
      </c>
      <c r="H15" s="6"/>
      <c r="I15" s="6">
        <v>0</v>
      </c>
      <c r="J15" s="5"/>
      <c r="K15" s="2"/>
    </row>
    <row r="16" spans="4:10" s="19" customFormat="1" ht="12">
      <c r="D16" s="18" t="s">
        <v>13</v>
      </c>
      <c r="E16" s="23">
        <f>SUM(E13:E15)</f>
        <v>11121432.59</v>
      </c>
      <c r="F16" s="20"/>
      <c r="G16" s="23">
        <f>SUM(G13:G15)</f>
        <v>10366886</v>
      </c>
      <c r="H16" s="20"/>
      <c r="I16" s="23">
        <f>SUM(I13:I15)</f>
        <v>754546.59</v>
      </c>
      <c r="J16" s="22"/>
    </row>
    <row r="17" spans="5:10" ht="12">
      <c r="E17" s="6"/>
      <c r="F17" s="6"/>
      <c r="G17" s="6"/>
      <c r="H17" s="6"/>
      <c r="I17" s="6"/>
      <c r="J17" s="5"/>
    </row>
    <row r="18" spans="1:10" s="19" customFormat="1" ht="12">
      <c r="A18" s="18" t="s">
        <v>4</v>
      </c>
      <c r="E18" s="20"/>
      <c r="F18" s="20"/>
      <c r="G18" s="20"/>
      <c r="H18" s="20"/>
      <c r="I18" s="20"/>
      <c r="J18" s="22"/>
    </row>
    <row r="19" spans="2:10" ht="12">
      <c r="B19" s="2" t="s">
        <v>5</v>
      </c>
      <c r="E19" s="6"/>
      <c r="F19" s="6"/>
      <c r="G19" s="6"/>
      <c r="H19" s="6"/>
      <c r="I19" s="6"/>
      <c r="J19" s="5"/>
    </row>
    <row r="20" spans="3:10" s="19" customFormat="1" ht="12">
      <c r="C20" s="18" t="s">
        <v>14</v>
      </c>
      <c r="E20" s="20">
        <f>SUM(G20:I20)</f>
        <v>15078676</v>
      </c>
      <c r="F20" s="20"/>
      <c r="G20" s="32">
        <v>15078676</v>
      </c>
      <c r="H20" s="32"/>
      <c r="I20" s="21">
        <v>0</v>
      </c>
      <c r="J20" s="22"/>
    </row>
    <row r="21" spans="4:10" ht="12">
      <c r="D21" s="2" t="s">
        <v>15</v>
      </c>
      <c r="E21" s="8">
        <f>SUM(E20)</f>
        <v>15078676</v>
      </c>
      <c r="F21" s="6"/>
      <c r="G21" s="8">
        <f>SUM(G20)</f>
        <v>15078676</v>
      </c>
      <c r="H21" s="6"/>
      <c r="I21" s="8">
        <f>SUM(I20)</f>
        <v>0</v>
      </c>
      <c r="J21" s="9"/>
    </row>
    <row r="22" spans="5:10" s="19" customFormat="1" ht="12">
      <c r="E22" s="20"/>
      <c r="F22" s="20"/>
      <c r="G22" s="20"/>
      <c r="H22" s="20"/>
      <c r="I22" s="20"/>
      <c r="J22" s="24"/>
    </row>
    <row r="23" spans="1:10" ht="12">
      <c r="A23" s="2" t="s">
        <v>6</v>
      </c>
      <c r="E23" s="6"/>
      <c r="F23" s="6"/>
      <c r="G23" s="6"/>
      <c r="H23" s="6"/>
      <c r="I23" s="6"/>
      <c r="J23" s="5"/>
    </row>
    <row r="24" spans="2:10" s="19" customFormat="1" ht="12">
      <c r="B24" s="18" t="s">
        <v>16</v>
      </c>
      <c r="E24" s="20">
        <f>SUM(G24:I24)</f>
        <v>4599394</v>
      </c>
      <c r="F24" s="20"/>
      <c r="G24" s="21">
        <v>0</v>
      </c>
      <c r="H24" s="20"/>
      <c r="I24" s="32">
        <v>4599394</v>
      </c>
      <c r="J24" s="22"/>
    </row>
    <row r="25" spans="2:10" ht="12">
      <c r="B25" s="2" t="s">
        <v>17</v>
      </c>
      <c r="E25" s="6">
        <f>SUM(G25:I25)</f>
        <v>4977849</v>
      </c>
      <c r="F25" s="6"/>
      <c r="G25" s="7">
        <v>200000</v>
      </c>
      <c r="H25" s="6"/>
      <c r="I25" s="33">
        <v>4777849</v>
      </c>
      <c r="J25" s="5"/>
    </row>
    <row r="26" spans="2:10" s="19" customFormat="1" ht="12">
      <c r="B26" s="18" t="s">
        <v>18</v>
      </c>
      <c r="E26" s="20">
        <f>SUM(G26:I26)</f>
        <v>2329886</v>
      </c>
      <c r="F26" s="20"/>
      <c r="G26" s="21">
        <v>0</v>
      </c>
      <c r="H26" s="20"/>
      <c r="I26" s="32">
        <f>2197761+132125</f>
        <v>2329886</v>
      </c>
      <c r="J26" s="22"/>
    </row>
    <row r="27" spans="4:10" ht="12">
      <c r="D27" s="2" t="s">
        <v>19</v>
      </c>
      <c r="E27" s="8">
        <f>SUM(E24:E26)</f>
        <v>11907129</v>
      </c>
      <c r="F27" s="6"/>
      <c r="G27" s="8">
        <f>SUM(G24:G26)</f>
        <v>200000</v>
      </c>
      <c r="H27" s="6"/>
      <c r="I27" s="8">
        <f>SUM(I24:I26)</f>
        <v>11707129</v>
      </c>
      <c r="J27" s="5"/>
    </row>
    <row r="28" spans="5:10" s="19" customFormat="1" ht="12">
      <c r="E28" s="20"/>
      <c r="F28" s="20"/>
      <c r="G28" s="20"/>
      <c r="H28" s="20"/>
      <c r="I28" s="20"/>
      <c r="J28" s="22"/>
    </row>
    <row r="29" spans="1:10" ht="12">
      <c r="A29" s="2" t="s">
        <v>7</v>
      </c>
      <c r="E29" s="6"/>
      <c r="F29" s="6"/>
      <c r="G29" s="6"/>
      <c r="H29" s="6"/>
      <c r="I29" s="6"/>
      <c r="J29" s="5"/>
    </row>
    <row r="30" spans="2:10" ht="12">
      <c r="B30" s="2" t="s">
        <v>20</v>
      </c>
      <c r="E30" s="6">
        <f>SUM(G30:I30)</f>
        <v>0</v>
      </c>
      <c r="F30" s="6"/>
      <c r="G30" s="33">
        <v>0</v>
      </c>
      <c r="H30" s="33"/>
      <c r="I30" s="7">
        <v>0</v>
      </c>
      <c r="J30" s="5"/>
    </row>
    <row r="31" spans="2:10" s="19" customFormat="1" ht="12">
      <c r="B31" s="18" t="s">
        <v>21</v>
      </c>
      <c r="E31" s="20">
        <f>SUM(G31:I31)</f>
        <v>6686</v>
      </c>
      <c r="F31" s="20"/>
      <c r="G31" s="32">
        <v>0</v>
      </c>
      <c r="H31" s="32"/>
      <c r="I31" s="20">
        <v>6686</v>
      </c>
      <c r="J31" s="22"/>
    </row>
    <row r="32" spans="2:10" ht="12">
      <c r="B32" s="2" t="s">
        <v>22</v>
      </c>
      <c r="E32" s="6">
        <f>SUM(G32:I32)</f>
        <v>20494</v>
      </c>
      <c r="F32" s="6"/>
      <c r="G32" s="33">
        <v>20494</v>
      </c>
      <c r="H32" s="33"/>
      <c r="I32" s="7">
        <v>0</v>
      </c>
      <c r="J32" s="5"/>
    </row>
    <row r="33" spans="4:10" s="19" customFormat="1" ht="12">
      <c r="D33" s="18" t="s">
        <v>8</v>
      </c>
      <c r="E33" s="25"/>
      <c r="F33" s="25"/>
      <c r="G33" s="25"/>
      <c r="H33" s="25"/>
      <c r="I33" s="25"/>
      <c r="J33" s="22"/>
    </row>
    <row r="34" spans="4:10" ht="12">
      <c r="D34" s="2" t="s">
        <v>23</v>
      </c>
      <c r="E34" s="8">
        <f>SUM(E30:E32)</f>
        <v>27180</v>
      </c>
      <c r="F34" s="6"/>
      <c r="G34" s="8">
        <f>SUM(G30:G32)</f>
        <v>20494</v>
      </c>
      <c r="H34" s="6"/>
      <c r="I34" s="8">
        <f>SUM(I30:I32)</f>
        <v>6686</v>
      </c>
      <c r="J34" s="5"/>
    </row>
    <row r="35" spans="5:10" s="19" customFormat="1" ht="12">
      <c r="E35" s="20"/>
      <c r="F35" s="20"/>
      <c r="G35" s="20"/>
      <c r="H35" s="20"/>
      <c r="I35" s="20"/>
      <c r="J35" s="22"/>
    </row>
    <row r="36" spans="1:10" ht="12">
      <c r="A36" s="2" t="s">
        <v>24</v>
      </c>
      <c r="E36" s="11">
        <f>SUM(G36:I36)</f>
        <v>4188464</v>
      </c>
      <c r="F36" s="6"/>
      <c r="G36" s="12">
        <v>0</v>
      </c>
      <c r="H36" s="6"/>
      <c r="I36" s="34">
        <v>4188464</v>
      </c>
      <c r="J36" s="5"/>
    </row>
    <row r="37" spans="5:10" s="19" customFormat="1" ht="12">
      <c r="E37" s="20"/>
      <c r="F37" s="20"/>
      <c r="G37" s="20"/>
      <c r="H37" s="20"/>
      <c r="I37" s="32"/>
      <c r="J37" s="22"/>
    </row>
    <row r="38" spans="1:10" ht="12">
      <c r="A38" s="2" t="s">
        <v>9</v>
      </c>
      <c r="E38" s="6"/>
      <c r="F38" s="6"/>
      <c r="G38" s="6"/>
      <c r="H38" s="6"/>
      <c r="I38" s="6"/>
      <c r="J38" s="5"/>
    </row>
    <row r="39" spans="2:10" s="19" customFormat="1" ht="12">
      <c r="B39" s="18" t="s">
        <v>27</v>
      </c>
      <c r="E39" s="20">
        <f aca="true" t="shared" si="0" ref="E39:E48">SUM(G39:I39)</f>
        <v>0</v>
      </c>
      <c r="F39" s="20"/>
      <c r="G39" s="32">
        <v>0</v>
      </c>
      <c r="H39" s="32"/>
      <c r="I39" s="21">
        <v>0</v>
      </c>
      <c r="J39" s="22"/>
    </row>
    <row r="40" spans="2:10" ht="12">
      <c r="B40" s="2" t="s">
        <v>28</v>
      </c>
      <c r="E40" s="6">
        <f t="shared" si="0"/>
        <v>24428</v>
      </c>
      <c r="F40" s="6"/>
      <c r="G40" s="6">
        <v>21101</v>
      </c>
      <c r="H40" s="6"/>
      <c r="I40" s="7">
        <v>3327</v>
      </c>
      <c r="J40" s="5"/>
    </row>
    <row r="41" spans="2:10" s="19" customFormat="1" ht="12">
      <c r="B41" s="18" t="s">
        <v>29</v>
      </c>
      <c r="E41" s="20">
        <f t="shared" si="0"/>
        <v>12860</v>
      </c>
      <c r="F41" s="20"/>
      <c r="G41" s="32">
        <v>12860</v>
      </c>
      <c r="H41" s="32"/>
      <c r="I41" s="21">
        <v>0</v>
      </c>
      <c r="J41" s="22"/>
    </row>
    <row r="42" spans="2:10" ht="12">
      <c r="B42" s="2" t="s">
        <v>30</v>
      </c>
      <c r="E42" s="6">
        <f t="shared" si="0"/>
        <v>7025</v>
      </c>
      <c r="F42" s="6"/>
      <c r="G42" s="33">
        <v>7025</v>
      </c>
      <c r="H42" s="33"/>
      <c r="I42" s="7">
        <v>0</v>
      </c>
      <c r="J42" s="5"/>
    </row>
    <row r="43" spans="2:10" s="19" customFormat="1" ht="12">
      <c r="B43" s="18" t="s">
        <v>31</v>
      </c>
      <c r="E43" s="20">
        <f t="shared" si="0"/>
        <v>310007</v>
      </c>
      <c r="F43" s="20"/>
      <c r="G43" s="32">
        <v>173888</v>
      </c>
      <c r="H43" s="32"/>
      <c r="I43" s="21">
        <v>136119</v>
      </c>
      <c r="J43" s="22"/>
    </row>
    <row r="44" spans="2:10" ht="12">
      <c r="B44" s="2" t="s">
        <v>32</v>
      </c>
      <c r="E44" s="6">
        <f t="shared" si="0"/>
        <v>70979</v>
      </c>
      <c r="F44" s="6"/>
      <c r="G44" s="33">
        <v>70979</v>
      </c>
      <c r="H44" s="33"/>
      <c r="I44" s="7">
        <v>0</v>
      </c>
      <c r="J44" s="5"/>
    </row>
    <row r="45" spans="2:10" s="19" customFormat="1" ht="12">
      <c r="B45" s="18" t="s">
        <v>33</v>
      </c>
      <c r="E45" s="20">
        <f t="shared" si="0"/>
        <v>6368</v>
      </c>
      <c r="F45" s="20"/>
      <c r="G45" s="32">
        <v>6368</v>
      </c>
      <c r="H45" s="32"/>
      <c r="I45" s="21">
        <v>0</v>
      </c>
      <c r="J45" s="22"/>
    </row>
    <row r="46" spans="2:10" ht="12">
      <c r="B46" s="2" t="s">
        <v>34</v>
      </c>
      <c r="E46" s="6">
        <f t="shared" si="0"/>
        <v>97682</v>
      </c>
      <c r="F46" s="6"/>
      <c r="G46" s="33">
        <v>20369</v>
      </c>
      <c r="H46" s="33"/>
      <c r="I46" s="7">
        <v>77313</v>
      </c>
      <c r="J46" s="5"/>
    </row>
    <row r="47" spans="2:10" s="19" customFormat="1" ht="12">
      <c r="B47" s="18" t="s">
        <v>35</v>
      </c>
      <c r="E47" s="20">
        <f t="shared" si="0"/>
        <v>1250</v>
      </c>
      <c r="F47" s="20"/>
      <c r="G47" s="32">
        <v>1250</v>
      </c>
      <c r="H47" s="32"/>
      <c r="I47" s="20">
        <v>0</v>
      </c>
      <c r="J47" s="22"/>
    </row>
    <row r="48" spans="2:10" ht="12">
      <c r="B48" s="2" t="s">
        <v>36</v>
      </c>
      <c r="E48" s="6">
        <f t="shared" si="0"/>
        <v>3765</v>
      </c>
      <c r="F48" s="6"/>
      <c r="G48" s="33">
        <v>3765</v>
      </c>
      <c r="H48" s="33"/>
      <c r="I48" s="7">
        <v>0</v>
      </c>
      <c r="J48" s="5"/>
    </row>
    <row r="49" spans="4:10" s="19" customFormat="1" ht="12">
      <c r="D49" s="18" t="s">
        <v>25</v>
      </c>
      <c r="E49" s="23">
        <f>SUM(E39:E48)</f>
        <v>534364</v>
      </c>
      <c r="F49" s="20"/>
      <c r="G49" s="23">
        <f>SUM(G39:G48)</f>
        <v>317605</v>
      </c>
      <c r="H49" s="20"/>
      <c r="I49" s="23">
        <f>SUM(I39:I48)</f>
        <v>216759</v>
      </c>
      <c r="J49" s="22"/>
    </row>
    <row r="50" spans="5:9" ht="12">
      <c r="E50" s="35"/>
      <c r="G50" s="35"/>
      <c r="I50" s="35"/>
    </row>
    <row r="51" spans="4:10" s="19" customFormat="1" ht="12.75" thickBot="1">
      <c r="D51" s="18" t="s">
        <v>26</v>
      </c>
      <c r="E51" s="36">
        <f>+E49+E36+E27+E21+E16+E34</f>
        <v>42857245.59</v>
      </c>
      <c r="F51" s="20"/>
      <c r="G51" s="36">
        <f>+G49+G36+G27+G21+G16+G34</f>
        <v>25983661</v>
      </c>
      <c r="H51" s="20"/>
      <c r="I51" s="36">
        <f>+I49+I36+I27+I21+I16+I34</f>
        <v>16873584.59</v>
      </c>
      <c r="J51" s="22"/>
    </row>
    <row r="52" spans="5:10" ht="12.75" thickTop="1">
      <c r="E52" s="10"/>
      <c r="F52" s="10"/>
      <c r="G52" s="10"/>
      <c r="H52" s="10"/>
      <c r="I52" s="10"/>
      <c r="J52" s="5"/>
    </row>
    <row r="53" spans="5:10" ht="12">
      <c r="E53" s="13"/>
      <c r="G53" s="13"/>
      <c r="H53" s="9"/>
      <c r="I53" s="13"/>
      <c r="J53" s="5"/>
    </row>
    <row r="54" spans="7:10" ht="12">
      <c r="G54" s="9"/>
      <c r="H54" s="9"/>
      <c r="I54" s="5"/>
      <c r="J54" s="9"/>
    </row>
    <row r="55" ht="12">
      <c r="I55" s="5"/>
    </row>
    <row r="58" ht="12">
      <c r="I58" s="5"/>
    </row>
  </sheetData>
  <sheetProtection/>
  <mergeCells count="3">
    <mergeCell ref="A5:I5"/>
    <mergeCell ref="A6:I6"/>
    <mergeCell ref="A3:I3"/>
  </mergeCells>
  <printOptions horizontalCentered="1"/>
  <pageMargins left="0.5" right="0.5" top="0.5" bottom="0.5" header="0.5" footer="0.5"/>
  <pageSetup fitToHeight="1" fitToWidth="1" horizontalDpi="300" verticalDpi="3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eparfait</cp:lastModifiedBy>
  <cp:lastPrinted>2007-10-26T19:19:48Z</cp:lastPrinted>
  <dcterms:created xsi:type="dcterms:W3CDTF">1998-08-29T17:46:40Z</dcterms:created>
  <dcterms:modified xsi:type="dcterms:W3CDTF">2007-10-26T19:20:56Z</dcterms:modified>
  <cp:category/>
  <cp:version/>
  <cp:contentType/>
  <cp:contentStatus/>
</cp:coreProperties>
</file>