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c2a sys" sheetId="1" r:id="rId1"/>
  </sheets>
  <definedNames>
    <definedName name="\D">'c2a sys'!#REF!</definedName>
    <definedName name="\P">'c2a sys'!#REF!</definedName>
    <definedName name="DASH">'c2a sys'!#REF!</definedName>
    <definedName name="H_1">'c2a sys'!$A$2:$O$11</definedName>
    <definedName name="P_1">'c2a sys'!$A$12:$O$36</definedName>
    <definedName name="PAM">'c2a sys'!#REF!</definedName>
    <definedName name="_xlnm.Print_Area" localSheetId="0">'c2a sys'!$A$1:$O$37</definedName>
    <definedName name="_xlnm.Print_Titles" localSheetId="0">'c2a sys'!$1:$11</definedName>
    <definedName name="Print_Titles_MI">'c2a sys'!$2:$11</definedName>
    <definedName name="TEST">'c2a sys'!$A$12:$O$26</definedName>
  </definedNames>
  <calcPr fullCalcOnLoad="1"/>
</workbook>
</file>

<file path=xl/sharedStrings.xml><?xml version="1.0" encoding="utf-8"?>
<sst xmlns="http://schemas.openxmlformats.org/spreadsheetml/2006/main" count="61" uniqueCount="34">
  <si>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</si>
  <si>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</si>
  <si>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</si>
  <si>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</si>
  <si>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</si>
  <si>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</si>
  <si>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</si>
  <si>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</si>
  <si>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</si>
  <si>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  Institutional support--</t>
  </si>
  <si>
    <t/>
  </si>
  <si>
    <t xml:space="preserve">  </t>
  </si>
  <si>
    <t xml:space="preserve">    President</t>
  </si>
  <si>
    <t xml:space="preserve">    Casualty insurance </t>
  </si>
  <si>
    <t xml:space="preserve">    Human resource management</t>
  </si>
  <si>
    <t xml:space="preserve">        Total institutional support</t>
  </si>
  <si>
    <t xml:space="preserve">    Building operations</t>
  </si>
  <si>
    <t xml:space="preserve">    Property insurance </t>
  </si>
  <si>
    <t xml:space="preserve">    Utilities</t>
  </si>
  <si>
    <t xml:space="preserve">        Total operation and maintenance of plant </t>
  </si>
  <si>
    <t xml:space="preserve">   Operation and maintenance of plant--</t>
  </si>
  <si>
    <t xml:space="preserve"> Educational and general:</t>
  </si>
  <si>
    <t xml:space="preserve">    Executive Vice President</t>
  </si>
  <si>
    <t xml:space="preserve">    Institutional services</t>
  </si>
  <si>
    <t xml:space="preserve">    Board of Supervisors</t>
  </si>
  <si>
    <t xml:space="preserve">    Vice President for academic affairs</t>
  </si>
  <si>
    <t xml:space="preserve">    Civil service-legislative auditor</t>
  </si>
  <si>
    <t xml:space="preserve">    Telephone equipment</t>
  </si>
  <si>
    <t xml:space="preserve">          Total educational and general expenditures</t>
  </si>
  <si>
    <t xml:space="preserve">          Total expenditures and transfers</t>
  </si>
  <si>
    <t xml:space="preserve">    Medical oversight and policy</t>
  </si>
  <si>
    <t>ANALYSIS C-2A</t>
  </si>
  <si>
    <t>Current Unrestricted Fund Expenditures</t>
  </si>
  <si>
    <t>For the year ended June 30,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</si>
</sst>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5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0" applyFont="1" applyFill="1" applyBorder="1" applyAlignment="1">
      <alignment horizontal="center"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horizontal="center" vertical="center"/>
      <protection/>
    </xf>
    <xf numFmtId="165" fontId="42" fillId="0" borderId="0" xfId="44" applyNumberFormat="1" applyFont="1" applyFill="1" applyBorder="1" applyAlignment="1" applyProtection="1">
      <alignment vertical="center"/>
      <protection/>
    </xf>
    <xf numFmtId="165" fontId="42" fillId="0" borderId="0" xfId="44" applyNumberFormat="1" applyFont="1" applyFill="1" applyBorder="1" applyAlignment="1" applyProtection="1">
      <alignment horizontal="center" vertical="center"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10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 quotePrefix="1">
      <alignment vertical="center"/>
      <protection/>
    </xf>
    <xf numFmtId="167" fontId="4" fillId="0" borderId="0" xfId="45" applyNumberFormat="1" applyFont="1" applyFill="1" applyAlignment="1" applyProtection="1">
      <alignment horizontal="left" vertical="center"/>
      <protection/>
    </xf>
    <xf numFmtId="165" fontId="4" fillId="0" borderId="11" xfId="42" applyNumberFormat="1" applyFont="1" applyFill="1" applyBorder="1" applyAlignment="1" applyProtection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41" fontId="4" fillId="0" borderId="10" xfId="45" applyNumberFormat="1" applyFont="1" applyFill="1" applyBorder="1" applyAlignment="1" applyProtection="1">
      <alignment vertical="center"/>
      <protection/>
    </xf>
    <xf numFmtId="42" fontId="4" fillId="0" borderId="12" xfId="42" applyNumberFormat="1" applyFont="1" applyFill="1" applyBorder="1" applyAlignment="1" applyProtection="1">
      <alignment vertical="center"/>
      <protection/>
    </xf>
    <xf numFmtId="42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7" fontId="4" fillId="0" borderId="0" xfId="42" applyNumberFormat="1" applyFont="1" applyFill="1" applyAlignment="1" applyProtection="1">
      <alignment vertical="center"/>
      <protection/>
    </xf>
    <xf numFmtId="165" fontId="44" fillId="0" borderId="0" xfId="44" applyNumberFormat="1" applyFont="1" applyFill="1" applyAlignment="1" applyProtection="1">
      <alignment vertical="center"/>
      <protection/>
    </xf>
    <xf numFmtId="0" fontId="1" fillId="0" borderId="0" xfId="56" applyFill="1">
      <alignment/>
      <protection/>
    </xf>
    <xf numFmtId="165" fontId="2" fillId="0" borderId="0" xfId="42" applyNumberFormat="1" applyFont="1" applyFill="1" applyAlignment="1" applyProtection="1">
      <alignment horizontal="centerContinuous" vertical="center"/>
      <protection/>
    </xf>
    <xf numFmtId="165" fontId="5" fillId="0" borderId="0" xfId="44" applyNumberFormat="1" applyFont="1" applyFill="1" applyBorder="1" applyAlignment="1" applyProtection="1">
      <alignment horizontal="center" vertical="center"/>
      <protection/>
    </xf>
    <xf numFmtId="165" fontId="44" fillId="0" borderId="0" xfId="44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1600200</xdr:colOff>
      <xdr:row>5</xdr:row>
      <xdr:rowOff>9525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600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64"/>
  <sheetViews>
    <sheetView showGridLines="0" tabSelected="1" defaultGridColor="0" zoomScale="110" zoomScaleNormal="110" zoomScalePageLayoutView="0" colorId="22" workbookViewId="0" topLeftCell="A1">
      <selection activeCell="A8" sqref="A8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4.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16" width="3.57421875" style="2" customWidth="1"/>
    <col min="17" max="17" width="8.57421875" style="2" customWidth="1"/>
    <col min="18" max="18" width="5.57421875" style="2" customWidth="1"/>
    <col min="19" max="19" width="8.57421875" style="2" customWidth="1"/>
    <col min="20" max="20" width="3.57421875" style="2" customWidth="1"/>
    <col min="21" max="16384" width="9.00390625" style="2" customWidth="1"/>
  </cols>
  <sheetData>
    <row r="1" spans="1:17" s="27" customFormat="1" ht="10.5" customHeight="1">
      <c r="A1" s="30"/>
      <c r="B1" s="31"/>
      <c r="C1" s="31"/>
      <c r="D1" s="31"/>
      <c r="E1" s="31"/>
      <c r="F1" s="31"/>
      <c r="G1" s="31"/>
      <c r="H1" s="31"/>
      <c r="I1" s="8"/>
      <c r="J1" s="8"/>
      <c r="K1" s="8"/>
      <c r="L1" s="8"/>
      <c r="M1" s="8"/>
      <c r="N1" s="8"/>
      <c r="O1" s="8"/>
      <c r="P1" s="8"/>
      <c r="Q1" s="8"/>
    </row>
    <row r="2" spans="1:19" s="27" customFormat="1" ht="16.5" customHeight="1">
      <c r="A2" s="34"/>
      <c r="B2" s="11"/>
      <c r="C2" s="33" t="s">
        <v>31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7"/>
      <c r="Q2" s="9"/>
      <c r="R2" s="28"/>
      <c r="S2" s="28"/>
    </row>
    <row r="3" spans="1:19" s="27" customFormat="1" ht="8.25" customHeight="1">
      <c r="A3" s="34"/>
      <c r="B3" s="1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7"/>
      <c r="Q3" s="9"/>
      <c r="R3" s="28"/>
      <c r="S3" s="28"/>
    </row>
    <row r="4" spans="1:19" s="27" customFormat="1" ht="16.5">
      <c r="A4" s="34"/>
      <c r="B4" s="11"/>
      <c r="C4" s="33" t="s">
        <v>32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9"/>
      <c r="Q4" s="9"/>
      <c r="R4" s="28"/>
      <c r="S4" s="28"/>
    </row>
    <row r="5" spans="1:19" s="27" customFormat="1" ht="16.5">
      <c r="A5" s="34"/>
      <c r="B5" s="11"/>
      <c r="C5" s="33" t="s">
        <v>33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9"/>
      <c r="Q5" s="9"/>
      <c r="R5" s="28"/>
      <c r="S5" s="28"/>
    </row>
    <row r="6" spans="1:19" s="27" customFormat="1" ht="10.5" customHeight="1">
      <c r="A6" s="30"/>
      <c r="B6" s="11"/>
      <c r="C6" s="11"/>
      <c r="D6" s="11"/>
      <c r="E6" s="11"/>
      <c r="F6" s="11"/>
      <c r="G6" s="11"/>
      <c r="H6" s="31"/>
      <c r="I6" s="6"/>
      <c r="J6" s="6"/>
      <c r="K6" s="6"/>
      <c r="L6" s="6"/>
      <c r="M6" s="6"/>
      <c r="N6" s="6"/>
      <c r="O6" s="6"/>
      <c r="P6" s="9"/>
      <c r="Q6" s="9"/>
      <c r="R6" s="28"/>
      <c r="S6" s="28"/>
    </row>
    <row r="7" spans="1:19" s="4" customFormat="1" ht="12.75">
      <c r="A7" s="30"/>
      <c r="B7" s="12"/>
      <c r="C7" s="12"/>
      <c r="D7" s="12"/>
      <c r="E7" s="12"/>
      <c r="F7" s="12"/>
      <c r="G7" s="12"/>
      <c r="H7" s="31"/>
      <c r="I7" s="10"/>
      <c r="J7" s="10"/>
      <c r="K7" s="10"/>
      <c r="L7" s="10"/>
      <c r="M7" s="10"/>
      <c r="N7" s="10"/>
      <c r="O7" s="10"/>
      <c r="P7" s="5"/>
      <c r="Q7" s="5"/>
      <c r="R7" s="3"/>
      <c r="S7" s="3"/>
    </row>
    <row r="8" spans="1:19" s="4" customFormat="1" ht="1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"/>
      <c r="Q8" s="3"/>
      <c r="R8" s="3"/>
      <c r="S8" s="3"/>
    </row>
    <row r="9" spans="1:19" ht="13.5">
      <c r="A9" s="16"/>
      <c r="B9" s="16"/>
      <c r="C9" s="16"/>
      <c r="D9" s="16"/>
      <c r="E9" s="16"/>
      <c r="F9" s="16"/>
      <c r="G9" s="16"/>
      <c r="H9" s="16"/>
      <c r="I9" s="17" t="s">
        <v>0</v>
      </c>
      <c r="J9" s="16"/>
      <c r="K9" s="16"/>
      <c r="L9" s="16"/>
      <c r="M9" s="17" t="s">
        <v>1</v>
      </c>
      <c r="N9" s="16"/>
      <c r="O9" s="16"/>
      <c r="P9" s="1"/>
      <c r="Q9" s="1"/>
      <c r="R9" s="1"/>
      <c r="S9" s="1"/>
    </row>
    <row r="10" spans="1:19" ht="13.5">
      <c r="A10" s="16"/>
      <c r="B10" s="16"/>
      <c r="C10" s="18" t="s">
        <v>2</v>
      </c>
      <c r="D10" s="19"/>
      <c r="E10" s="18" t="s">
        <v>3</v>
      </c>
      <c r="F10" s="19"/>
      <c r="G10" s="18" t="s">
        <v>4</v>
      </c>
      <c r="H10" s="19"/>
      <c r="I10" s="18" t="s">
        <v>5</v>
      </c>
      <c r="J10" s="19"/>
      <c r="K10" s="18" t="s">
        <v>6</v>
      </c>
      <c r="L10" s="19"/>
      <c r="M10" s="18" t="s">
        <v>7</v>
      </c>
      <c r="N10" s="19"/>
      <c r="O10" s="18" t="s">
        <v>8</v>
      </c>
      <c r="P10" s="1"/>
      <c r="Q10" s="1"/>
      <c r="R10" s="1"/>
      <c r="S10" s="1"/>
    </row>
    <row r="11" spans="1:19" s="4" customFormat="1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"/>
      <c r="Q11" s="3"/>
      <c r="R11" s="3"/>
      <c r="S11" s="3"/>
    </row>
    <row r="12" spans="1:19" s="4" customFormat="1" ht="13.5" customHeight="1">
      <c r="A12" s="14" t="s">
        <v>21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"/>
      <c r="Q12" s="3"/>
      <c r="R12" s="3"/>
      <c r="S12" s="3"/>
    </row>
    <row r="13" spans="1:19" s="4" customFormat="1" ht="13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"/>
      <c r="Q13" s="3"/>
      <c r="R13" s="3"/>
      <c r="S13" s="3"/>
    </row>
    <row r="14" spans="1:19" s="4" customFormat="1" ht="13.5" customHeight="1">
      <c r="A14" s="14" t="s">
        <v>9</v>
      </c>
      <c r="B14" s="20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"/>
      <c r="Q14" s="3"/>
      <c r="R14" s="3"/>
      <c r="S14" s="3"/>
    </row>
    <row r="15" spans="1:19" s="4" customFormat="1" ht="13.5" customHeight="1">
      <c r="A15" s="14" t="s">
        <v>24</v>
      </c>
      <c r="B15" s="20" t="s">
        <v>10</v>
      </c>
      <c r="C15" s="29">
        <f aca="true" t="shared" si="0" ref="C15:C24">SUM(E15:O15)</f>
        <v>316093</v>
      </c>
      <c r="D15" s="14"/>
      <c r="E15" s="21">
        <v>198172</v>
      </c>
      <c r="F15" s="14"/>
      <c r="G15" s="21">
        <v>14198</v>
      </c>
      <c r="H15" s="14"/>
      <c r="I15" s="21">
        <v>89322</v>
      </c>
      <c r="J15" s="14"/>
      <c r="K15" s="21">
        <v>4378</v>
      </c>
      <c r="L15" s="14"/>
      <c r="M15" s="21">
        <v>10023</v>
      </c>
      <c r="N15" s="14"/>
      <c r="O15" s="21">
        <v>0</v>
      </c>
      <c r="P15" s="3"/>
      <c r="Q15" s="3"/>
      <c r="R15" s="3"/>
      <c r="S15" s="3"/>
    </row>
    <row r="16" spans="1:19" s="4" customFormat="1" ht="13.5" customHeight="1">
      <c r="A16" s="14" t="s">
        <v>12</v>
      </c>
      <c r="B16" s="20" t="s">
        <v>10</v>
      </c>
      <c r="C16" s="14">
        <f t="shared" si="0"/>
        <v>581799</v>
      </c>
      <c r="D16" s="14"/>
      <c r="E16" s="14">
        <v>376875</v>
      </c>
      <c r="F16" s="14"/>
      <c r="G16" s="14">
        <v>28912</v>
      </c>
      <c r="H16" s="14"/>
      <c r="I16" s="14">
        <v>161755</v>
      </c>
      <c r="J16" s="14"/>
      <c r="K16" s="14">
        <v>5000</v>
      </c>
      <c r="L16" s="14"/>
      <c r="M16" s="14">
        <v>9257</v>
      </c>
      <c r="N16" s="14"/>
      <c r="O16" s="14">
        <v>0</v>
      </c>
      <c r="P16" s="3"/>
      <c r="Q16" s="3"/>
      <c r="R16" s="3"/>
      <c r="S16" s="3"/>
    </row>
    <row r="17" spans="1:19" s="4" customFormat="1" ht="13.5" customHeight="1">
      <c r="A17" s="14" t="s">
        <v>22</v>
      </c>
      <c r="B17" s="20"/>
      <c r="C17" s="14">
        <f t="shared" si="0"/>
        <v>405090</v>
      </c>
      <c r="D17" s="14"/>
      <c r="E17" s="14">
        <v>176748</v>
      </c>
      <c r="F17" s="14"/>
      <c r="G17" s="14">
        <v>0</v>
      </c>
      <c r="H17" s="14"/>
      <c r="I17" s="14">
        <v>114027</v>
      </c>
      <c r="J17" s="14"/>
      <c r="K17" s="14">
        <v>785</v>
      </c>
      <c r="L17" s="14"/>
      <c r="M17" s="14">
        <v>111530</v>
      </c>
      <c r="N17" s="14"/>
      <c r="O17" s="14">
        <v>2000</v>
      </c>
      <c r="P17" s="3"/>
      <c r="Q17" s="3"/>
      <c r="R17" s="3"/>
      <c r="S17" s="3"/>
    </row>
    <row r="18" spans="1:19" s="4" customFormat="1" ht="13.5" customHeight="1">
      <c r="A18" s="14" t="s">
        <v>25</v>
      </c>
      <c r="B18" s="20" t="s">
        <v>10</v>
      </c>
      <c r="C18" s="14">
        <f t="shared" si="0"/>
        <v>245689</v>
      </c>
      <c r="D18" s="14"/>
      <c r="E18" s="14">
        <v>138198</v>
      </c>
      <c r="F18" s="14"/>
      <c r="G18" s="14">
        <v>0</v>
      </c>
      <c r="H18" s="14"/>
      <c r="I18" s="14">
        <v>98670</v>
      </c>
      <c r="J18" s="14"/>
      <c r="K18" s="14">
        <v>0</v>
      </c>
      <c r="L18" s="14"/>
      <c r="M18" s="14">
        <v>8821</v>
      </c>
      <c r="N18" s="14"/>
      <c r="O18" s="14">
        <v>0</v>
      </c>
      <c r="P18" s="3"/>
      <c r="Q18" s="3"/>
      <c r="R18" s="3"/>
      <c r="S18" s="3"/>
    </row>
    <row r="19" spans="1:19" s="4" customFormat="1" ht="13.5" customHeight="1">
      <c r="A19" s="14" t="s">
        <v>13</v>
      </c>
      <c r="B19" s="20" t="s">
        <v>10</v>
      </c>
      <c r="C19" s="14">
        <f t="shared" si="0"/>
        <v>208583</v>
      </c>
      <c r="D19" s="14"/>
      <c r="E19" s="14">
        <v>0</v>
      </c>
      <c r="F19" s="14"/>
      <c r="G19" s="14">
        <v>0</v>
      </c>
      <c r="H19" s="14"/>
      <c r="I19" s="14">
        <v>0</v>
      </c>
      <c r="J19" s="14"/>
      <c r="K19" s="14">
        <v>0</v>
      </c>
      <c r="L19" s="14"/>
      <c r="M19" s="14">
        <v>208583</v>
      </c>
      <c r="N19" s="14"/>
      <c r="O19" s="14">
        <v>0</v>
      </c>
      <c r="P19" s="3"/>
      <c r="Q19" s="3"/>
      <c r="R19" s="3"/>
      <c r="S19" s="3"/>
    </row>
    <row r="20" spans="1:19" s="4" customFormat="1" ht="13.5" customHeight="1">
      <c r="A20" s="14" t="s">
        <v>26</v>
      </c>
      <c r="B20" s="20" t="s">
        <v>10</v>
      </c>
      <c r="C20" s="14">
        <f t="shared" si="0"/>
        <v>1286551</v>
      </c>
      <c r="D20" s="14"/>
      <c r="E20" s="14">
        <v>0</v>
      </c>
      <c r="F20" s="14"/>
      <c r="G20" s="14">
        <v>0</v>
      </c>
      <c r="H20" s="14"/>
      <c r="I20" s="14">
        <v>0</v>
      </c>
      <c r="J20" s="14"/>
      <c r="K20" s="14">
        <v>0</v>
      </c>
      <c r="L20" s="14"/>
      <c r="M20" s="14">
        <v>1283499</v>
      </c>
      <c r="N20" s="14"/>
      <c r="O20" s="14">
        <v>3052</v>
      </c>
      <c r="P20" s="3"/>
      <c r="Q20" s="3"/>
      <c r="R20" s="3"/>
      <c r="S20" s="3"/>
    </row>
    <row r="21" spans="1:19" s="4" customFormat="1" ht="13.5" customHeight="1">
      <c r="A21" s="14" t="s">
        <v>14</v>
      </c>
      <c r="B21" s="20" t="s">
        <v>10</v>
      </c>
      <c r="C21" s="14">
        <f t="shared" si="0"/>
        <v>161605</v>
      </c>
      <c r="D21" s="14"/>
      <c r="E21" s="14">
        <v>111396</v>
      </c>
      <c r="F21" s="14"/>
      <c r="G21" s="14">
        <v>0</v>
      </c>
      <c r="H21" s="14"/>
      <c r="I21" s="14">
        <v>50209</v>
      </c>
      <c r="J21" s="14"/>
      <c r="K21" s="14">
        <v>0</v>
      </c>
      <c r="L21" s="14"/>
      <c r="M21" s="14">
        <v>0</v>
      </c>
      <c r="N21" s="14"/>
      <c r="O21" s="14">
        <v>0</v>
      </c>
      <c r="P21" s="3"/>
      <c r="Q21" s="3"/>
      <c r="R21" s="3"/>
      <c r="S21" s="3"/>
    </row>
    <row r="22" spans="1:19" s="4" customFormat="1" ht="13.5" customHeight="1">
      <c r="A22" s="14" t="s">
        <v>23</v>
      </c>
      <c r="B22" s="20" t="s">
        <v>10</v>
      </c>
      <c r="C22" s="14">
        <f t="shared" si="0"/>
        <v>149097</v>
      </c>
      <c r="D22" s="14"/>
      <c r="E22" s="14">
        <v>102106</v>
      </c>
      <c r="F22" s="14"/>
      <c r="G22" s="14">
        <v>0</v>
      </c>
      <c r="H22" s="14"/>
      <c r="I22" s="14">
        <v>46022</v>
      </c>
      <c r="J22" s="14"/>
      <c r="K22" s="14">
        <v>969</v>
      </c>
      <c r="L22" s="14"/>
      <c r="M22" s="14">
        <v>0</v>
      </c>
      <c r="N22" s="14"/>
      <c r="O22" s="14">
        <v>0</v>
      </c>
      <c r="P22" s="3"/>
      <c r="Q22" s="3"/>
      <c r="R22" s="3"/>
      <c r="S22" s="3"/>
    </row>
    <row r="23" spans="1:19" s="4" customFormat="1" ht="13.5" customHeight="1">
      <c r="A23" s="14" t="s">
        <v>30</v>
      </c>
      <c r="B23" s="20"/>
      <c r="C23" s="14">
        <f t="shared" si="0"/>
        <v>45</v>
      </c>
      <c r="D23" s="14"/>
      <c r="E23" s="14">
        <v>0</v>
      </c>
      <c r="F23" s="14"/>
      <c r="G23" s="14">
        <v>0</v>
      </c>
      <c r="H23" s="14"/>
      <c r="I23" s="14">
        <v>0</v>
      </c>
      <c r="J23" s="14"/>
      <c r="K23" s="14">
        <v>0</v>
      </c>
      <c r="L23" s="14"/>
      <c r="M23" s="14">
        <v>45</v>
      </c>
      <c r="N23" s="14"/>
      <c r="O23" s="14">
        <v>0</v>
      </c>
      <c r="P23" s="3"/>
      <c r="Q23" s="3"/>
      <c r="R23" s="3"/>
      <c r="S23" s="3"/>
    </row>
    <row r="24" spans="1:19" s="4" customFormat="1" ht="13.5" customHeight="1">
      <c r="A24" s="14" t="s">
        <v>27</v>
      </c>
      <c r="B24" s="20" t="s">
        <v>10</v>
      </c>
      <c r="C24" s="14">
        <f t="shared" si="0"/>
        <v>11230</v>
      </c>
      <c r="D24" s="14"/>
      <c r="E24" s="14">
        <v>0</v>
      </c>
      <c r="F24" s="14"/>
      <c r="G24" s="14">
        <v>0</v>
      </c>
      <c r="H24" s="14"/>
      <c r="I24" s="14">
        <v>0</v>
      </c>
      <c r="J24" s="14"/>
      <c r="K24" s="14">
        <v>0</v>
      </c>
      <c r="L24" s="14"/>
      <c r="M24" s="14">
        <v>11230</v>
      </c>
      <c r="N24" s="14"/>
      <c r="O24" s="14">
        <v>0</v>
      </c>
      <c r="P24" s="3"/>
      <c r="Q24" s="3"/>
      <c r="R24" s="3"/>
      <c r="S24" s="3"/>
    </row>
    <row r="25" spans="1:19" s="4" customFormat="1" ht="13.5" customHeight="1">
      <c r="A25" s="14"/>
      <c r="B25" s="20"/>
      <c r="C25" s="22"/>
      <c r="D25" s="14"/>
      <c r="E25" s="22"/>
      <c r="F25" s="14"/>
      <c r="G25" s="22"/>
      <c r="H25" s="14"/>
      <c r="I25" s="22"/>
      <c r="J25" s="14"/>
      <c r="K25" s="22"/>
      <c r="L25" s="14"/>
      <c r="M25" s="22"/>
      <c r="N25" s="14"/>
      <c r="O25" s="22"/>
      <c r="P25" s="3"/>
      <c r="Q25" s="3"/>
      <c r="R25" s="3"/>
      <c r="S25" s="3"/>
    </row>
    <row r="26" spans="1:19" s="4" customFormat="1" ht="13.5" customHeight="1">
      <c r="A26" s="14" t="s">
        <v>15</v>
      </c>
      <c r="B26" s="20" t="s">
        <v>10</v>
      </c>
      <c r="C26" s="23">
        <f>SUM(E26:O26)</f>
        <v>3365782</v>
      </c>
      <c r="D26" s="14"/>
      <c r="E26" s="23">
        <f>SUM(E15:E24)</f>
        <v>1103495</v>
      </c>
      <c r="F26" s="14"/>
      <c r="G26" s="23">
        <f>SUM(G15:G24)</f>
        <v>43110</v>
      </c>
      <c r="H26" s="14"/>
      <c r="I26" s="23">
        <f>SUM(I15:I24)</f>
        <v>560005</v>
      </c>
      <c r="J26" s="14"/>
      <c r="K26" s="23">
        <f>SUM(K15:K24)</f>
        <v>11132</v>
      </c>
      <c r="L26" s="14"/>
      <c r="M26" s="23">
        <f>SUM(M15:M24)</f>
        <v>1642988</v>
      </c>
      <c r="N26" s="14"/>
      <c r="O26" s="23">
        <f>SUM(O15:O24)</f>
        <v>5052</v>
      </c>
      <c r="P26" s="3"/>
      <c r="Q26" s="3" t="s">
        <v>11</v>
      </c>
      <c r="R26" s="3"/>
      <c r="S26" s="3"/>
    </row>
    <row r="27" spans="1:19" s="4" customFormat="1" ht="13.5" customHeight="1">
      <c r="A27" s="14"/>
      <c r="B27" s="20" t="s">
        <v>10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"/>
      <c r="Q27" s="3"/>
      <c r="R27" s="3"/>
      <c r="S27" s="3"/>
    </row>
    <row r="28" spans="1:19" s="4" customFormat="1" ht="13.5" customHeight="1">
      <c r="A28" s="14" t="s">
        <v>20</v>
      </c>
      <c r="B28" s="20" t="s">
        <v>10</v>
      </c>
      <c r="C28" s="14"/>
      <c r="D28" s="14"/>
      <c r="E28" s="14" t="s">
        <v>10</v>
      </c>
      <c r="F28" s="14"/>
      <c r="G28" s="14" t="s">
        <v>10</v>
      </c>
      <c r="H28" s="14" t="s">
        <v>10</v>
      </c>
      <c r="I28" s="14" t="s">
        <v>10</v>
      </c>
      <c r="J28" s="14" t="s">
        <v>10</v>
      </c>
      <c r="K28" s="14" t="s">
        <v>10</v>
      </c>
      <c r="L28" s="14" t="s">
        <v>10</v>
      </c>
      <c r="M28" s="14" t="s">
        <v>10</v>
      </c>
      <c r="N28" s="14" t="s">
        <v>10</v>
      </c>
      <c r="O28" s="14" t="s">
        <v>10</v>
      </c>
      <c r="P28" s="3"/>
      <c r="Q28" s="3"/>
      <c r="R28" s="3"/>
      <c r="S28" s="3"/>
    </row>
    <row r="29" spans="1:19" s="4" customFormat="1" ht="13.5" customHeight="1">
      <c r="A29" s="14" t="s">
        <v>16</v>
      </c>
      <c r="B29" s="20" t="s">
        <v>10</v>
      </c>
      <c r="C29" s="14">
        <f>SUM(E29:O29)</f>
        <v>49517</v>
      </c>
      <c r="D29" s="14"/>
      <c r="E29" s="14">
        <v>0</v>
      </c>
      <c r="F29" s="14"/>
      <c r="G29" s="14">
        <v>0</v>
      </c>
      <c r="H29" s="14"/>
      <c r="I29" s="14">
        <v>0</v>
      </c>
      <c r="J29" s="14"/>
      <c r="K29" s="14">
        <v>0</v>
      </c>
      <c r="L29" s="14"/>
      <c r="M29" s="14">
        <v>49517</v>
      </c>
      <c r="N29" s="14"/>
      <c r="O29" s="14">
        <v>0</v>
      </c>
      <c r="P29" s="3"/>
      <c r="Q29" s="3"/>
      <c r="R29" s="3"/>
      <c r="S29" s="3"/>
    </row>
    <row r="30" spans="1:19" s="4" customFormat="1" ht="13.5" customHeight="1">
      <c r="A30" s="14" t="s">
        <v>17</v>
      </c>
      <c r="B30" s="20" t="s">
        <v>10</v>
      </c>
      <c r="C30" s="14">
        <f>SUM(E30:O30)</f>
        <v>8965</v>
      </c>
      <c r="D30" s="14"/>
      <c r="E30" s="14">
        <v>0</v>
      </c>
      <c r="F30" s="14"/>
      <c r="G30" s="14">
        <v>0</v>
      </c>
      <c r="H30" s="14"/>
      <c r="I30" s="14">
        <v>0</v>
      </c>
      <c r="J30" s="14"/>
      <c r="K30" s="14">
        <v>0</v>
      </c>
      <c r="L30" s="14"/>
      <c r="M30" s="14">
        <v>8965</v>
      </c>
      <c r="N30" s="14"/>
      <c r="O30" s="14">
        <v>0</v>
      </c>
      <c r="P30" s="3"/>
      <c r="Q30" s="3"/>
      <c r="R30" s="3"/>
      <c r="S30" s="3"/>
    </row>
    <row r="31" spans="1:19" s="4" customFormat="1" ht="13.5" customHeight="1">
      <c r="A31" s="14" t="s">
        <v>18</v>
      </c>
      <c r="B31" s="20" t="s">
        <v>10</v>
      </c>
      <c r="C31" s="14">
        <f>SUM(E31:O31)</f>
        <v>62486</v>
      </c>
      <c r="D31" s="14"/>
      <c r="E31" s="15">
        <v>0</v>
      </c>
      <c r="F31" s="14"/>
      <c r="G31" s="15">
        <v>0</v>
      </c>
      <c r="H31" s="14"/>
      <c r="I31" s="15">
        <v>0</v>
      </c>
      <c r="J31" s="14"/>
      <c r="K31" s="15">
        <v>0</v>
      </c>
      <c r="L31" s="14"/>
      <c r="M31" s="15">
        <v>62486</v>
      </c>
      <c r="N31" s="14"/>
      <c r="O31" s="15">
        <v>0</v>
      </c>
      <c r="P31" s="3"/>
      <c r="Q31" s="3"/>
      <c r="R31" s="3"/>
      <c r="S31" s="3"/>
    </row>
    <row r="32" spans="1:19" s="4" customFormat="1" ht="13.5" customHeight="1">
      <c r="A32" s="14"/>
      <c r="B32" s="20"/>
      <c r="C32" s="22"/>
      <c r="D32" s="14"/>
      <c r="E32" s="22"/>
      <c r="F32" s="14"/>
      <c r="G32" s="22"/>
      <c r="H32" s="14"/>
      <c r="I32" s="22"/>
      <c r="J32" s="14"/>
      <c r="K32" s="22"/>
      <c r="L32" s="14"/>
      <c r="M32" s="22"/>
      <c r="N32" s="14"/>
      <c r="O32" s="22"/>
      <c r="P32" s="3"/>
      <c r="Q32" s="3"/>
      <c r="R32" s="3"/>
      <c r="S32" s="3"/>
    </row>
    <row r="33" spans="1:19" s="4" customFormat="1" ht="13.5" customHeight="1">
      <c r="A33" s="14" t="s">
        <v>19</v>
      </c>
      <c r="B33" s="20" t="s">
        <v>10</v>
      </c>
      <c r="C33" s="23">
        <f>SUM(E33:O33)</f>
        <v>120968</v>
      </c>
      <c r="D33" s="14"/>
      <c r="E33" s="23">
        <f>SUM(E29:E31)</f>
        <v>0</v>
      </c>
      <c r="F33" s="14"/>
      <c r="G33" s="23">
        <f>SUM(G29:G31)</f>
        <v>0</v>
      </c>
      <c r="H33" s="14"/>
      <c r="I33" s="23">
        <f>SUM(I29:I31)</f>
        <v>0</v>
      </c>
      <c r="J33" s="14"/>
      <c r="K33" s="23">
        <f>SUM(K29:K31)</f>
        <v>0</v>
      </c>
      <c r="L33" s="14"/>
      <c r="M33" s="23">
        <f>SUM(M29:M31)</f>
        <v>120968</v>
      </c>
      <c r="N33" s="14"/>
      <c r="O33" s="23">
        <f>SUM(O29:O31)</f>
        <v>0</v>
      </c>
      <c r="P33" s="3"/>
      <c r="Q33" s="3"/>
      <c r="R33" s="3"/>
      <c r="S33" s="3"/>
    </row>
    <row r="34" spans="1:19" s="4" customFormat="1" ht="13.5" customHeight="1">
      <c r="A34" s="14"/>
      <c r="B34" s="20" t="s">
        <v>10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3"/>
      <c r="Q34" s="3"/>
      <c r="R34" s="3"/>
      <c r="S34" s="3"/>
    </row>
    <row r="35" spans="1:19" s="4" customFormat="1" ht="13.5" customHeight="1">
      <c r="A35" s="14" t="s">
        <v>28</v>
      </c>
      <c r="B35" s="20" t="s">
        <v>10</v>
      </c>
      <c r="C35" s="24">
        <f>SUM(E35:O35)</f>
        <v>3486750</v>
      </c>
      <c r="D35" s="14"/>
      <c r="E35" s="24">
        <f>E26+E33</f>
        <v>1103495</v>
      </c>
      <c r="F35" s="14"/>
      <c r="G35" s="24">
        <f>G26+G33</f>
        <v>43110</v>
      </c>
      <c r="H35" s="14"/>
      <c r="I35" s="24">
        <f>I26+I33</f>
        <v>560005</v>
      </c>
      <c r="J35" s="14"/>
      <c r="K35" s="24">
        <f>K26+K33</f>
        <v>11132</v>
      </c>
      <c r="L35" s="14"/>
      <c r="M35" s="24">
        <f>M26+M33</f>
        <v>1763956</v>
      </c>
      <c r="N35" s="14"/>
      <c r="O35" s="24">
        <f>O26+O33</f>
        <v>5052</v>
      </c>
      <c r="P35" s="3"/>
      <c r="Q35" s="3"/>
      <c r="R35" s="3"/>
      <c r="S35" s="3"/>
    </row>
    <row r="36" spans="1:19" s="4" customFormat="1" ht="13.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3"/>
      <c r="Q36" s="3"/>
      <c r="R36" s="3"/>
      <c r="S36" s="3"/>
    </row>
    <row r="37" spans="1:19" s="4" customFormat="1" ht="14.25" thickBot="1">
      <c r="A37" s="14" t="s">
        <v>29</v>
      </c>
      <c r="B37" s="14"/>
      <c r="C37" s="25">
        <f>SUM(E37:O37)</f>
        <v>3486750</v>
      </c>
      <c r="D37" s="14"/>
      <c r="E37" s="25">
        <f>E35</f>
        <v>1103495</v>
      </c>
      <c r="F37" s="26"/>
      <c r="G37" s="25">
        <f>G35</f>
        <v>43110</v>
      </c>
      <c r="H37" s="26"/>
      <c r="I37" s="25">
        <f>I35</f>
        <v>560005</v>
      </c>
      <c r="J37" s="26"/>
      <c r="K37" s="25">
        <f>K35</f>
        <v>11132</v>
      </c>
      <c r="L37" s="26"/>
      <c r="M37" s="25">
        <f>M35</f>
        <v>1763956</v>
      </c>
      <c r="N37" s="26"/>
      <c r="O37" s="25">
        <f>O35</f>
        <v>5052</v>
      </c>
      <c r="P37" s="3"/>
      <c r="Q37" s="3"/>
      <c r="R37" s="3"/>
      <c r="S37" s="3"/>
    </row>
    <row r="38" spans="1:19" s="4" customFormat="1" ht="12.75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</sheetData>
  <sheetProtection/>
  <mergeCells count="4">
    <mergeCell ref="C2:O3"/>
    <mergeCell ref="C4:O4"/>
    <mergeCell ref="C5:O5"/>
    <mergeCell ref="A2:A5"/>
  </mergeCells>
  <conditionalFormatting sqref="A11:IV37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 Richard</cp:lastModifiedBy>
  <cp:lastPrinted>2014-09-17T15:08:10Z</cp:lastPrinted>
  <dcterms:modified xsi:type="dcterms:W3CDTF">2015-07-28T19:04:44Z</dcterms:modified>
  <cp:category/>
  <cp:version/>
  <cp:contentType/>
  <cp:contentStatus/>
</cp:coreProperties>
</file>