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Sheet'!$A$1:$D$42</definedName>
    <definedName name="_xlnm.Print_Area" localSheetId="1">'Operating'!$A$1:$M$31</definedName>
  </definedNames>
  <calcPr fullCalcOnLoad="1"/>
</workbook>
</file>

<file path=xl/sharedStrings.xml><?xml version="1.0" encoding="utf-8"?>
<sst xmlns="http://schemas.openxmlformats.org/spreadsheetml/2006/main" count="52" uniqueCount="49">
  <si>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</si>
  <si>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</si>
  <si>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</si>
  <si>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</si>
  <si>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</si>
  <si>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</si>
  <si>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</si>
  <si>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</si>
  <si>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</si>
  <si>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</si>
  <si>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</si>
  <si>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</si>
  <si>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</si>
  <si>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</si>
  <si>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</si>
  <si>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</si>
  <si>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</si>
  <si>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</si>
  <si>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</si>
  <si>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</si>
  <si>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</si>
  <si>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</si>
  <si>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</si>
  <si>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</si>
  <si>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</si>
  <si>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</si>
  <si>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</si>
  <si>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</si>
  <si>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</si>
  <si>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</si>
  <si>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</si>
  <si>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</si>
  <si>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Administration</t>
  </si>
  <si>
    <t>Total</t>
  </si>
  <si>
    <t>STUDENT MEDIA</t>
  </si>
  <si>
    <t xml:space="preserve">    Deferred revenues</t>
  </si>
  <si>
    <t xml:space="preserve">        Equipment purchases</t>
  </si>
  <si>
    <t>Gumbo</t>
  </si>
  <si>
    <t>Reveille</t>
  </si>
  <si>
    <t>KLSU Radio</t>
  </si>
  <si>
    <t>WLSU TV</t>
  </si>
  <si>
    <t xml:space="preserve">    Fee allocations</t>
  </si>
  <si>
    <t xml:space="preserve">    Management allocation</t>
  </si>
  <si>
    <t xml:space="preserve">            Total equipment renewals and replacements</t>
  </si>
  <si>
    <t>ANALYSIS OF REVENUES AND EXPENDITURES</t>
  </si>
  <si>
    <t xml:space="preserve">    Administrative charge</t>
  </si>
  <si>
    <t xml:space="preserve">        Net transfers to plant fund</t>
  </si>
  <si>
    <t>FOR THE YEAR ENDED JUNE 30, 2013</t>
  </si>
  <si>
    <t>AS OF JUNE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</si>
</sst>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0</xdr:col>
      <xdr:colOff>1724025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1:4" ht="16.5">
      <c r="A3" s="39"/>
      <c r="B3" s="37" t="s">
        <v>34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14</v>
      </c>
      <c r="C5" s="38"/>
      <c r="D5" s="38"/>
    </row>
    <row r="6" spans="1:4" ht="15.75">
      <c r="A6" s="39"/>
      <c r="B6" s="38" t="s">
        <v>48</v>
      </c>
      <c r="C6" s="38"/>
      <c r="D6" s="38"/>
    </row>
    <row r="7" ht="13.5"/>
    <row r="10" spans="1:4" ht="15.75">
      <c r="A10" s="12" t="s">
        <v>15</v>
      </c>
      <c r="B10" s="12"/>
      <c r="C10" s="13"/>
      <c r="D10" s="12"/>
    </row>
    <row r="11" spans="1:4" ht="15.75">
      <c r="A11" s="12" t="s">
        <v>16</v>
      </c>
      <c r="B11" s="12"/>
      <c r="C11" s="14"/>
      <c r="D11" s="15">
        <f>935477+1</f>
        <v>935478</v>
      </c>
    </row>
    <row r="12" spans="1:4" ht="15.75">
      <c r="A12" s="12" t="s">
        <v>31</v>
      </c>
      <c r="B12" s="12"/>
      <c r="C12" s="14"/>
      <c r="D12" s="29">
        <v>39549</v>
      </c>
    </row>
    <row r="13" spans="1:4" ht="15.75">
      <c r="A13" s="12" t="s">
        <v>17</v>
      </c>
      <c r="B13" s="12"/>
      <c r="C13" s="16"/>
      <c r="D13" s="17">
        <f>SUM(D11:D12)</f>
        <v>975027</v>
      </c>
    </row>
    <row r="14" spans="1:4" ht="15.75">
      <c r="A14" s="12"/>
      <c r="B14" s="12"/>
      <c r="C14" s="16"/>
      <c r="D14" s="16"/>
    </row>
    <row r="15" spans="1:4" ht="15.75">
      <c r="A15" s="12" t="s">
        <v>18</v>
      </c>
      <c r="B15" s="12"/>
      <c r="C15" s="16"/>
      <c r="D15" s="16"/>
    </row>
    <row r="16" spans="1:4" ht="15.75">
      <c r="A16" s="12" t="s">
        <v>19</v>
      </c>
      <c r="B16" s="12"/>
      <c r="C16" s="16"/>
      <c r="D16" s="16">
        <v>4467</v>
      </c>
    </row>
    <row r="17" spans="1:4" ht="15.75">
      <c r="A17" s="12" t="s">
        <v>35</v>
      </c>
      <c r="B17" s="12"/>
      <c r="C17" s="16"/>
      <c r="D17" s="16">
        <v>44669</v>
      </c>
    </row>
    <row r="18" spans="1:4" ht="15.75">
      <c r="A18" s="12" t="s">
        <v>20</v>
      </c>
      <c r="B18" s="12"/>
      <c r="C18" s="16"/>
      <c r="D18" s="17">
        <f>SUM(D16:D17)</f>
        <v>49136</v>
      </c>
    </row>
    <row r="19" spans="1:4" ht="15.75">
      <c r="A19" s="12"/>
      <c r="B19" s="12"/>
      <c r="C19" s="16"/>
      <c r="D19" s="18"/>
    </row>
    <row r="20" spans="1:4" ht="16.5" thickBot="1">
      <c r="A20" s="12" t="s">
        <v>21</v>
      </c>
      <c r="B20" s="12"/>
      <c r="C20" s="16"/>
      <c r="D20" s="19">
        <f>D13-D18</f>
        <v>925891</v>
      </c>
    </row>
    <row r="21" spans="1:4" s="11" customFormat="1" ht="16.5" thickTop="1">
      <c r="A21" s="6"/>
      <c r="B21" s="6"/>
      <c r="C21" s="8"/>
      <c r="D21" s="9"/>
    </row>
    <row r="22" spans="1:4" s="11" customFormat="1" ht="15.75">
      <c r="A22" s="6"/>
      <c r="B22" s="6"/>
      <c r="C22" s="8"/>
      <c r="D22" s="9"/>
    </row>
    <row r="23" spans="1:4" s="11" customFormat="1" ht="15.75">
      <c r="A23" s="6"/>
      <c r="B23" s="6"/>
      <c r="C23" s="8"/>
      <c r="D23" s="9"/>
    </row>
    <row r="24" spans="1:4" s="11" customFormat="1" ht="15.75">
      <c r="A24" s="6"/>
      <c r="B24" s="38" t="s">
        <v>22</v>
      </c>
      <c r="C24" s="38"/>
      <c r="D24" s="38"/>
    </row>
    <row r="25" spans="1:4" ht="15.75">
      <c r="A25" s="6"/>
      <c r="B25" s="38" t="s">
        <v>47</v>
      </c>
      <c r="C25" s="38"/>
      <c r="D25" s="38"/>
    </row>
    <row r="26" spans="1:4" ht="15.75">
      <c r="A26" s="6"/>
      <c r="B26" s="23"/>
      <c r="C26" s="23"/>
      <c r="D26" s="23"/>
    </row>
    <row r="27" spans="1:4" ht="15.75">
      <c r="A27" s="6"/>
      <c r="B27" s="6"/>
      <c r="C27" s="8"/>
      <c r="D27" s="9"/>
    </row>
    <row r="28" spans="1:4" ht="15.75">
      <c r="A28" s="12" t="s">
        <v>23</v>
      </c>
      <c r="B28" s="12"/>
      <c r="C28" s="16"/>
      <c r="D28" s="18"/>
    </row>
    <row r="29" spans="1:4" ht="15.75">
      <c r="A29" s="12" t="s">
        <v>24</v>
      </c>
      <c r="B29" s="12"/>
      <c r="C29" s="16"/>
      <c r="D29" s="18"/>
    </row>
    <row r="30" spans="1:4" ht="15.75">
      <c r="A30" s="12" t="s">
        <v>25</v>
      </c>
      <c r="B30" s="12"/>
      <c r="C30" s="16"/>
      <c r="D30" s="20">
        <v>589710</v>
      </c>
    </row>
    <row r="31" spans="1:4" ht="15.75">
      <c r="A31" s="12" t="s">
        <v>26</v>
      </c>
      <c r="B31" s="12"/>
      <c r="C31" s="16"/>
      <c r="D31" s="16">
        <v>43099</v>
      </c>
    </row>
    <row r="32" spans="1:4" ht="15.75">
      <c r="A32" s="12" t="s">
        <v>46</v>
      </c>
      <c r="B32" s="12"/>
      <c r="C32" s="16"/>
      <c r="D32" s="16">
        <v>4005</v>
      </c>
    </row>
    <row r="33" spans="1:4" ht="15.75">
      <c r="A33" s="12" t="s">
        <v>27</v>
      </c>
      <c r="B33" s="12"/>
      <c r="C33" s="16"/>
      <c r="D33" s="17">
        <f>SUM(D30:D32)</f>
        <v>636814</v>
      </c>
    </row>
    <row r="34" spans="1:4" ht="15.75">
      <c r="A34" s="12"/>
      <c r="B34" s="12"/>
      <c r="C34" s="16"/>
      <c r="D34" s="16"/>
    </row>
    <row r="35" spans="1:4" ht="15.75">
      <c r="A35" s="12" t="s">
        <v>28</v>
      </c>
      <c r="B35" s="12"/>
      <c r="C35" s="16"/>
      <c r="D35" s="16"/>
    </row>
    <row r="36" spans="1:4" ht="15.75">
      <c r="A36" s="12" t="s">
        <v>25</v>
      </c>
      <c r="B36" s="12"/>
      <c r="C36" s="16"/>
      <c r="D36" s="16">
        <v>307831</v>
      </c>
    </row>
    <row r="37" spans="1:4" ht="15.75">
      <c r="A37" s="12" t="s">
        <v>29</v>
      </c>
      <c r="B37" s="12"/>
      <c r="C37" s="16"/>
      <c r="D37" s="16">
        <v>50160</v>
      </c>
    </row>
    <row r="38" spans="1:4" ht="15.75">
      <c r="A38" s="12" t="s">
        <v>36</v>
      </c>
      <c r="B38" s="12"/>
      <c r="C38" s="16"/>
      <c r="D38" s="16">
        <v>-68914</v>
      </c>
    </row>
    <row r="39" spans="1:4" ht="15.75">
      <c r="A39" s="12" t="s">
        <v>43</v>
      </c>
      <c r="B39" s="12"/>
      <c r="C39" s="16"/>
      <c r="D39" s="21">
        <f>SUM(D36:D38)</f>
        <v>289077</v>
      </c>
    </row>
    <row r="40" spans="1:4" ht="15.75">
      <c r="A40" s="12"/>
      <c r="B40" s="12"/>
      <c r="C40" s="13"/>
      <c r="D40" s="16"/>
    </row>
    <row r="41" spans="1:4" ht="16.5" thickBot="1">
      <c r="A41" s="12" t="s">
        <v>30</v>
      </c>
      <c r="B41" s="12"/>
      <c r="C41" s="16"/>
      <c r="D41" s="22">
        <f>D33+D39</f>
        <v>925891</v>
      </c>
    </row>
    <row r="42" spans="1:4" ht="16.5" thickTop="1">
      <c r="A42" s="10"/>
      <c r="B42" s="6"/>
      <c r="C42" s="7"/>
      <c r="D42" s="11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4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13" ht="16.5">
      <c r="A3" s="39"/>
      <c r="C3" s="37" t="s">
        <v>34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9" customHeight="1">
      <c r="A4" s="39"/>
      <c r="C4" s="1"/>
      <c r="D4" s="2"/>
      <c r="E4" s="3"/>
      <c r="F4" s="2"/>
      <c r="G4" s="3"/>
      <c r="H4" s="2"/>
      <c r="I4" s="3"/>
      <c r="J4" s="2"/>
      <c r="K4" s="3"/>
      <c r="L4" s="2"/>
      <c r="M4" s="3"/>
    </row>
    <row r="5" spans="1:13" ht="15.75">
      <c r="A5" s="39"/>
      <c r="C5" s="38" t="s">
        <v>44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9"/>
      <c r="C6" s="38" t="s">
        <v>47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31" customFormat="1" ht="15.75">
      <c r="B9" s="30"/>
      <c r="C9" s="36" t="s">
        <v>32</v>
      </c>
      <c r="D9" s="30"/>
      <c r="E9" s="36" t="s">
        <v>37</v>
      </c>
      <c r="F9" s="30"/>
      <c r="G9" s="36" t="s">
        <v>38</v>
      </c>
      <c r="H9" s="30"/>
      <c r="I9" s="36" t="s">
        <v>39</v>
      </c>
      <c r="J9" s="30"/>
      <c r="K9" s="36" t="s">
        <v>40</v>
      </c>
      <c r="L9" s="30"/>
      <c r="M9" s="36" t="s">
        <v>33</v>
      </c>
    </row>
    <row r="10" spans="1:13" ht="15.7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</row>
    <row r="11" spans="1:13" ht="15.75">
      <c r="A11" s="12" t="s">
        <v>3</v>
      </c>
      <c r="B11" s="12"/>
      <c r="C11" s="32">
        <v>13965</v>
      </c>
      <c r="D11" s="20"/>
      <c r="E11" s="32">
        <v>49873</v>
      </c>
      <c r="F11" s="20"/>
      <c r="G11" s="32">
        <v>600725</v>
      </c>
      <c r="H11" s="20"/>
      <c r="I11" s="32">
        <v>32935</v>
      </c>
      <c r="J11" s="20"/>
      <c r="K11" s="32">
        <v>15471</v>
      </c>
      <c r="L11" s="20"/>
      <c r="M11" s="32">
        <f>SUM(C11:K11)</f>
        <v>712969</v>
      </c>
    </row>
    <row r="12" spans="1:13" ht="15.75">
      <c r="A12" s="12" t="s">
        <v>41</v>
      </c>
      <c r="B12" s="12"/>
      <c r="C12" s="29">
        <v>11139</v>
      </c>
      <c r="D12" s="14"/>
      <c r="E12" s="29">
        <v>332648</v>
      </c>
      <c r="F12" s="14"/>
      <c r="G12" s="29">
        <v>217635</v>
      </c>
      <c r="H12" s="14"/>
      <c r="I12" s="29">
        <v>269090</v>
      </c>
      <c r="J12" s="14"/>
      <c r="K12" s="29">
        <v>107636</v>
      </c>
      <c r="L12" s="14"/>
      <c r="M12" s="29">
        <f>SUM(C12:K12)</f>
        <v>938148</v>
      </c>
    </row>
    <row r="13" spans="1:13" ht="15.75">
      <c r="A13" s="12" t="s">
        <v>4</v>
      </c>
      <c r="B13" s="12"/>
      <c r="C13" s="17">
        <f>SUM(C11:C12)</f>
        <v>25104</v>
      </c>
      <c r="D13" s="16"/>
      <c r="E13" s="17">
        <f>SUM(E11:E12)</f>
        <v>382521</v>
      </c>
      <c r="F13" s="16"/>
      <c r="G13" s="17">
        <f>SUM(G11:G12)</f>
        <v>818360</v>
      </c>
      <c r="H13" s="16"/>
      <c r="I13" s="17">
        <f>SUM(I11:I12)</f>
        <v>302025</v>
      </c>
      <c r="J13" s="16"/>
      <c r="K13" s="17">
        <f>SUM(K11:K12)</f>
        <v>123107</v>
      </c>
      <c r="L13" s="16"/>
      <c r="M13" s="17">
        <f>SUM(M11:M12)</f>
        <v>1651117</v>
      </c>
    </row>
    <row r="14" spans="1:13" ht="15.75">
      <c r="A14" s="12"/>
      <c r="B14" s="1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.75">
      <c r="A15" s="12" t="s">
        <v>1</v>
      </c>
      <c r="B15" s="12"/>
      <c r="C15" s="18"/>
      <c r="D15" s="16"/>
      <c r="E15" s="18"/>
      <c r="F15" s="16"/>
      <c r="G15" s="18"/>
      <c r="H15" s="16"/>
      <c r="I15" s="18"/>
      <c r="J15" s="16"/>
      <c r="K15" s="18"/>
      <c r="L15" s="16"/>
      <c r="M15" s="18"/>
    </row>
    <row r="16" spans="1:13" ht="15.75">
      <c r="A16" s="12" t="s">
        <v>5</v>
      </c>
      <c r="B16" s="12"/>
      <c r="C16" s="18">
        <v>424487</v>
      </c>
      <c r="D16" s="16"/>
      <c r="E16" s="18">
        <v>0</v>
      </c>
      <c r="F16" s="16"/>
      <c r="G16" s="18">
        <v>0</v>
      </c>
      <c r="H16" s="16"/>
      <c r="I16" s="18">
        <v>0</v>
      </c>
      <c r="J16" s="16"/>
      <c r="K16" s="18">
        <v>721</v>
      </c>
      <c r="L16" s="16"/>
      <c r="M16" s="18">
        <f aca="true" t="shared" si="0" ref="M16:M22">SUM(C16:K16)</f>
        <v>425208</v>
      </c>
    </row>
    <row r="17" spans="1:13" ht="15.75">
      <c r="A17" s="12" t="s">
        <v>6</v>
      </c>
      <c r="B17" s="12"/>
      <c r="C17" s="18">
        <v>145849</v>
      </c>
      <c r="D17" s="16"/>
      <c r="E17" s="18">
        <v>29545</v>
      </c>
      <c r="F17" s="16"/>
      <c r="G17" s="18">
        <v>156688</v>
      </c>
      <c r="H17" s="16"/>
      <c r="I17" s="18">
        <v>88701</v>
      </c>
      <c r="J17" s="16"/>
      <c r="K17" s="18">
        <v>63736</v>
      </c>
      <c r="L17" s="16"/>
      <c r="M17" s="18">
        <f t="shared" si="0"/>
        <v>484519</v>
      </c>
    </row>
    <row r="18" spans="1:13" ht="15.75">
      <c r="A18" s="12" t="s">
        <v>7</v>
      </c>
      <c r="B18" s="12"/>
      <c r="C18" s="18">
        <v>150397</v>
      </c>
      <c r="D18" s="16"/>
      <c r="E18" s="18">
        <v>0</v>
      </c>
      <c r="F18" s="16"/>
      <c r="G18" s="18">
        <v>0</v>
      </c>
      <c r="H18" s="16"/>
      <c r="I18" s="18">
        <v>0</v>
      </c>
      <c r="J18" s="16"/>
      <c r="K18" s="18">
        <v>0</v>
      </c>
      <c r="L18" s="16"/>
      <c r="M18" s="18">
        <f t="shared" si="0"/>
        <v>150397</v>
      </c>
    </row>
    <row r="19" spans="1:13" ht="15.75">
      <c r="A19" s="12" t="s">
        <v>45</v>
      </c>
      <c r="B19" s="12"/>
      <c r="C19" s="18">
        <v>0</v>
      </c>
      <c r="D19" s="16"/>
      <c r="E19" s="18">
        <v>15480</v>
      </c>
      <c r="F19" s="16"/>
      <c r="G19" s="18">
        <v>54406</v>
      </c>
      <c r="H19" s="16"/>
      <c r="I19" s="18">
        <v>15052</v>
      </c>
      <c r="J19" s="16"/>
      <c r="K19" s="18">
        <v>10438</v>
      </c>
      <c r="L19" s="16"/>
      <c r="M19" s="18">
        <f t="shared" si="0"/>
        <v>95376</v>
      </c>
    </row>
    <row r="20" spans="1:13" ht="15.75">
      <c r="A20" s="12" t="s">
        <v>8</v>
      </c>
      <c r="B20" s="12"/>
      <c r="C20" s="18">
        <v>136037</v>
      </c>
      <c r="D20" s="16"/>
      <c r="E20" s="18">
        <v>57440</v>
      </c>
      <c r="F20" s="16"/>
      <c r="G20" s="18">
        <v>198272</v>
      </c>
      <c r="H20" s="16"/>
      <c r="I20" s="18">
        <v>20907</v>
      </c>
      <c r="J20" s="16"/>
      <c r="K20" s="18">
        <v>15245</v>
      </c>
      <c r="L20" s="16"/>
      <c r="M20" s="18">
        <f t="shared" si="0"/>
        <v>427901</v>
      </c>
    </row>
    <row r="21" spans="1:13" ht="15.75">
      <c r="A21" s="12" t="s">
        <v>9</v>
      </c>
      <c r="B21" s="12"/>
      <c r="C21" s="16">
        <v>15612</v>
      </c>
      <c r="D21" s="16"/>
      <c r="E21" s="16">
        <v>5135</v>
      </c>
      <c r="F21" s="16"/>
      <c r="G21" s="16">
        <v>8127</v>
      </c>
      <c r="H21" s="16"/>
      <c r="I21" s="16">
        <v>2833</v>
      </c>
      <c r="J21" s="16"/>
      <c r="K21" s="16">
        <v>18453</v>
      </c>
      <c r="L21" s="16"/>
      <c r="M21" s="16">
        <f t="shared" si="0"/>
        <v>50160</v>
      </c>
    </row>
    <row r="22" spans="1:13" ht="15.75">
      <c r="A22" s="12" t="s">
        <v>42</v>
      </c>
      <c r="B22" s="12"/>
      <c r="C22" s="25">
        <v>-821735</v>
      </c>
      <c r="D22" s="16"/>
      <c r="E22" s="25">
        <v>133373</v>
      </c>
      <c r="F22" s="16"/>
      <c r="G22" s="25">
        <v>468749</v>
      </c>
      <c r="H22" s="16"/>
      <c r="I22" s="25">
        <v>129683</v>
      </c>
      <c r="J22" s="16"/>
      <c r="K22" s="25">
        <v>89930</v>
      </c>
      <c r="L22" s="16"/>
      <c r="M22" s="25">
        <f t="shared" si="0"/>
        <v>0</v>
      </c>
    </row>
    <row r="23" spans="1:13" ht="15.75">
      <c r="A23" s="12" t="s">
        <v>10</v>
      </c>
      <c r="B23" s="12"/>
      <c r="C23" s="25">
        <f>SUM(C16:C22)</f>
        <v>50647</v>
      </c>
      <c r="D23" s="16"/>
      <c r="E23" s="25">
        <f>SUM(E16:E22)</f>
        <v>240973</v>
      </c>
      <c r="F23" s="16"/>
      <c r="G23" s="25">
        <f>SUM(G16:G22)</f>
        <v>886242</v>
      </c>
      <c r="H23" s="16"/>
      <c r="I23" s="25">
        <f>SUM(I16:I22)</f>
        <v>257176</v>
      </c>
      <c r="J23" s="16"/>
      <c r="K23" s="25">
        <f>SUM(K16:K22)</f>
        <v>198523</v>
      </c>
      <c r="L23" s="16"/>
      <c r="M23" s="25">
        <f>SUM(M16:M22)</f>
        <v>1633561</v>
      </c>
    </row>
    <row r="24" spans="1:13" ht="15.75">
      <c r="A24" s="12"/>
      <c r="B24" s="12"/>
      <c r="C24" s="18"/>
      <c r="D24" s="16"/>
      <c r="E24" s="18"/>
      <c r="F24" s="16"/>
      <c r="G24" s="18"/>
      <c r="H24" s="16"/>
      <c r="I24" s="18"/>
      <c r="J24" s="16"/>
      <c r="K24" s="18"/>
      <c r="L24" s="16"/>
      <c r="M24" s="18"/>
    </row>
    <row r="25" spans="1:13" ht="15.75">
      <c r="A25" s="12" t="s">
        <v>11</v>
      </c>
      <c r="B25" s="12"/>
      <c r="C25" s="25">
        <f>C13-C23</f>
        <v>-25543</v>
      </c>
      <c r="D25" s="16"/>
      <c r="E25" s="25">
        <f>E13-E23</f>
        <v>141548</v>
      </c>
      <c r="F25" s="16"/>
      <c r="G25" s="25">
        <f>G13-G23</f>
        <v>-67882</v>
      </c>
      <c r="H25" s="16"/>
      <c r="I25" s="25">
        <f>I13-I23</f>
        <v>44849</v>
      </c>
      <c r="J25" s="16"/>
      <c r="K25" s="25">
        <f>K13-K23</f>
        <v>-75416</v>
      </c>
      <c r="L25" s="16"/>
      <c r="M25" s="25">
        <f>M13-M23</f>
        <v>17556</v>
      </c>
    </row>
    <row r="26" spans="1:13" ht="15.75">
      <c r="A26" s="12"/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5.75">
      <c r="A27" s="12" t="s">
        <v>2</v>
      </c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35" customFormat="1" ht="15.75">
      <c r="A28" s="29" t="s">
        <v>12</v>
      </c>
      <c r="B28" s="29"/>
      <c r="C28" s="34">
        <v>25543</v>
      </c>
      <c r="D28" s="33"/>
      <c r="E28" s="34">
        <v>0</v>
      </c>
      <c r="F28" s="33"/>
      <c r="G28" s="34">
        <v>0</v>
      </c>
      <c r="H28" s="33"/>
      <c r="I28" s="34">
        <v>0</v>
      </c>
      <c r="J28" s="33"/>
      <c r="K28" s="34">
        <v>0</v>
      </c>
      <c r="L28" s="33"/>
      <c r="M28" s="34">
        <f>SUM(C28:K28)</f>
        <v>25543</v>
      </c>
    </row>
    <row r="29" spans="1:13" ht="15.75">
      <c r="A29" s="12"/>
      <c r="B29" s="12"/>
      <c r="C29" s="16"/>
      <c r="D29" s="13"/>
      <c r="E29" s="16"/>
      <c r="F29" s="13"/>
      <c r="G29" s="16"/>
      <c r="H29" s="13"/>
      <c r="I29" s="16"/>
      <c r="J29" s="13"/>
      <c r="K29" s="16"/>
      <c r="L29" s="13"/>
      <c r="M29" s="16"/>
    </row>
    <row r="30" spans="1:13" ht="16.5" thickBot="1">
      <c r="A30" s="12" t="s">
        <v>13</v>
      </c>
      <c r="B30" s="12"/>
      <c r="C30" s="26">
        <f>C25+C28</f>
        <v>0</v>
      </c>
      <c r="D30" s="16"/>
      <c r="E30" s="26">
        <f>E25+E28</f>
        <v>141548</v>
      </c>
      <c r="F30" s="16"/>
      <c r="G30" s="26">
        <f>G25+G28</f>
        <v>-67882</v>
      </c>
      <c r="H30" s="16"/>
      <c r="I30" s="26">
        <f>I25+I28</f>
        <v>44849</v>
      </c>
      <c r="J30" s="16"/>
      <c r="K30" s="26">
        <f>K25+K28</f>
        <v>-75416</v>
      </c>
      <c r="L30" s="16"/>
      <c r="M30" s="26">
        <f>M25+M28</f>
        <v>43099</v>
      </c>
    </row>
    <row r="31" spans="1:13" ht="16.5" thickTop="1">
      <c r="A31" s="28"/>
      <c r="B31" s="12"/>
      <c r="C31" s="27"/>
      <c r="D31" s="14"/>
      <c r="E31" s="27"/>
      <c r="F31" s="14"/>
      <c r="G31" s="27"/>
      <c r="H31" s="14"/>
      <c r="I31" s="27"/>
      <c r="J31" s="14"/>
      <c r="K31" s="27"/>
      <c r="L31" s="14"/>
      <c r="M31" s="27"/>
    </row>
  </sheetData>
  <sheetProtection/>
  <mergeCells count="4">
    <mergeCell ref="C3:M3"/>
    <mergeCell ref="C5:M5"/>
    <mergeCell ref="C6:M6"/>
    <mergeCell ref="A3:A6"/>
  </mergeCells>
  <conditionalFormatting sqref="A10:M3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2013-09-19T16:17:31Z</cp:lastPrinted>
  <dcterms:created xsi:type="dcterms:W3CDTF">2009-06-22T13:37:23Z</dcterms:created>
  <dcterms:modified xsi:type="dcterms:W3CDTF">2013-09-25T16:49:55Z</dcterms:modified>
  <cp:category/>
  <cp:version/>
  <cp:contentType/>
  <cp:contentStatus/>
</cp:coreProperties>
</file>