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SCF LSUHSC-S" sheetId="1" r:id="rId1"/>
  </sheets>
  <externalReferences>
    <externalReference r:id="rId4"/>
  </externalReferences>
  <definedNames>
    <definedName name="_xlnm.Print_Area" localSheetId="0">'SCF LSUHSC-S'!$A$1:$E$100</definedName>
    <definedName name="_xlnm.Print_Titles" localSheetId="0">'SCF LSUHSC-S'!$1:$9</definedName>
  </definedNames>
  <calcPr fullCalcOnLoad="1"/>
</workbook>
</file>

<file path=xl/sharedStrings.xml><?xml version="1.0" encoding="utf-8"?>
<sst xmlns="http://schemas.openxmlformats.org/spreadsheetml/2006/main" count="79" uniqueCount="78">
  <si>
    <t xml:space="preserve"> </t>
  </si>
  <si>
    <t>Statement of Cash Flows</t>
  </si>
  <si>
    <t>For the Year Ended June 30, 2009</t>
  </si>
  <si>
    <t>Cash flows from operating activities</t>
  </si>
  <si>
    <t>Student tuition and fees</t>
  </si>
  <si>
    <t>Federal appropriations</t>
  </si>
  <si>
    <t>Grants and contracts</t>
  </si>
  <si>
    <t>Sales and services of educational departments</t>
  </si>
  <si>
    <t>Hospital income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</si>
  <si>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</si>
  <si>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</si>
  <si>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</si>
  <si>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</si>
  <si>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</si>
  <si>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</si>
  <si>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Loans to students</t>
  </si>
  <si>
    <t>Collection of loans to students</t>
  </si>
  <si>
    <t>Other receipts</t>
  </si>
  <si>
    <t>Net cash used by operating activities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</si>
  <si>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</si>
  <si>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</si>
  <si>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</si>
  <si>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</si>
  <si>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</si>
  <si>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</si>
  <si>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FEMA receipts</t>
  </si>
  <si>
    <t>FEMA disbursements</t>
  </si>
  <si>
    <t>Direct lending receipts</t>
  </si>
  <si>
    <t>Direct lending disbursements</t>
  </si>
  <si>
    <t>Federal Family Education Loan Program receipts</t>
  </si>
  <si>
    <t>Federal Family Education Loan Program disbursements</t>
  </si>
  <si>
    <t>Net cash provided by noncapital financing sources</t>
  </si>
  <si>
    <t>Cash flows from capital financing activities</t>
  </si>
  <si>
    <t>Proceeds from capital debt</t>
  </si>
  <si>
    <t>Capital appropriations received</t>
  </si>
  <si>
    <t>Capital grants and gifts received</t>
  </si>
  <si>
    <t>Proceeds from sale of capital assets</t>
  </si>
  <si>
    <t>Purchase of capital assets</t>
  </si>
  <si>
    <t>Principal paid on capital debt and leases</t>
  </si>
  <si>
    <t>Interest paid on capital debt and leases</t>
  </si>
  <si>
    <t>Deposit with trustees</t>
  </si>
  <si>
    <t>Other sources</t>
  </si>
  <si>
    <t>Net cash used by capital financing activities</t>
  </si>
  <si>
    <t>Cash flows from investing activities</t>
  </si>
  <si>
    <t>Proceeds from sales and maturities of investments</t>
  </si>
  <si>
    <t>Interest received on investments</t>
  </si>
  <si>
    <t>Purchase of investments</t>
  </si>
  <si>
    <t>Net cash provided by investing activities</t>
  </si>
  <si>
    <t>Net increase in cash and cash equivalents</t>
  </si>
  <si>
    <t>Cash and cash equivalents at beginning of the year</t>
  </si>
  <si>
    <t>Cash and cash equivalents at the end of the year</t>
  </si>
  <si>
    <t>Reconciliation of net operating revenues (expenses) to</t>
  </si>
  <si>
    <t>net cash used by operating activities</t>
  </si>
  <si>
    <t>Operating loss</t>
  </si>
  <si>
    <t>Adjustments to reconcile net loss to net cash</t>
  </si>
  <si>
    <t>used by operating activities:</t>
  </si>
  <si>
    <t>Depreciation expense</t>
  </si>
  <si>
    <t>Changes in assets and liabilities</t>
  </si>
  <si>
    <t>Increase in deferred charges &amp; prepaid expenses</t>
  </si>
  <si>
    <t>Decrease in deferred revenues</t>
  </si>
  <si>
    <t>Decrease in amounts held in custody for others</t>
  </si>
  <si>
    <t>Increase in compensated absences</t>
  </si>
  <si>
    <t>Increase in OPEB payable</t>
  </si>
  <si>
    <t>Net cash used by operating activities:</t>
  </si>
  <si>
    <t>Noncash investing, noncapital financing, and capital &amp;</t>
  </si>
  <si>
    <t>related financing transactions</t>
  </si>
  <si>
    <t>Non-cash state appropriations for property</t>
  </si>
  <si>
    <t>Non-cash capital gifts</t>
  </si>
  <si>
    <t>Net non-cash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</si>
  <si>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</si>
  <si>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</si>
  <si>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</si>
  <si>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>Decrease in accounts receivable, net</t>
  </si>
  <si>
    <t>Decrease in inventories</t>
  </si>
  <si>
    <t>Increase in notes receivable</t>
  </si>
  <si>
    <t>Increase in other assets</t>
  </si>
  <si>
    <t>Deccrease in accounts payable &amp; accrued liabilities</t>
  </si>
  <si>
    <t>Increase in other liabilities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</si>
</sst>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Goudy Old Style"/>
      <family val="1"/>
    </font>
    <font>
      <sz val="10"/>
      <name val="Goudy Old Style"/>
      <family val="1"/>
    </font>
    <font>
      <b/>
      <sz val="10"/>
      <color indexed="20"/>
      <name val="Goudy Old Style"/>
      <family val="1"/>
    </font>
    <font>
      <b/>
      <sz val="12"/>
      <color indexed="8"/>
      <name val="Goudy Old Style"/>
      <family val="1"/>
    </font>
    <font>
      <sz val="12"/>
      <name val="Goudy Old Style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164" fontId="20" fillId="0" borderId="0" xfId="42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Fill="1" applyAlignment="1">
      <alignment/>
    </xf>
    <xf numFmtId="164" fontId="19" fillId="0" borderId="0" xfId="42" applyNumberFormat="1" applyFont="1" applyFill="1" applyAlignment="1">
      <alignment/>
    </xf>
    <xf numFmtId="0" fontId="18" fillId="0" borderId="0" xfId="0" applyFont="1" applyFill="1" applyAlignment="1">
      <alignment/>
    </xf>
    <xf numFmtId="165" fontId="19" fillId="0" borderId="0" xfId="47" applyNumberFormat="1" applyFont="1" applyFill="1" applyAlignment="1">
      <alignment/>
    </xf>
    <xf numFmtId="164" fontId="19" fillId="0" borderId="10" xfId="42" applyNumberFormat="1" applyFont="1" applyFill="1" applyBorder="1" applyAlignment="1">
      <alignment/>
    </xf>
    <xf numFmtId="164" fontId="19" fillId="0" borderId="11" xfId="42" applyNumberFormat="1" applyFont="1" applyFill="1" applyBorder="1" applyAlignment="1">
      <alignment/>
    </xf>
    <xf numFmtId="165" fontId="19" fillId="0" borderId="12" xfId="47" applyNumberFormat="1" applyFont="1" applyFill="1" applyBorder="1" applyAlignment="1">
      <alignment/>
    </xf>
    <xf numFmtId="164" fontId="19" fillId="0" borderId="13" xfId="42" applyNumberFormat="1" applyFont="1" applyFill="1" applyBorder="1" applyAlignment="1">
      <alignment/>
    </xf>
    <xf numFmtId="0" fontId="19" fillId="0" borderId="0" xfId="61" applyFont="1" applyFill="1">
      <alignment/>
      <protection/>
    </xf>
    <xf numFmtId="165" fontId="19" fillId="0" borderId="13" xfId="47" applyNumberFormat="1" applyFont="1" applyFill="1" applyBorder="1" applyAlignment="1">
      <alignment/>
    </xf>
    <xf numFmtId="0" fontId="21" fillId="0" borderId="0" xfId="58" applyFont="1" applyFill="1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 2" xfId="44"/>
    <cellStyle name="Comma 5 3" xfId="45"/>
    <cellStyle name="Comma 5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85725</xdr:rowOff>
    </xdr:from>
    <xdr:to>
      <xdr:col>2</xdr:col>
      <xdr:colOff>742950</xdr:colOff>
      <xdr:row>7</xdr:row>
      <xdr:rowOff>114300</xdr:rowOff>
    </xdr:to>
    <xdr:pic>
      <xdr:nvPicPr>
        <xdr:cNvPr id="1" name="Picture 3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85725"/>
          <a:ext cx="78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mcali\Local%20Settings\Temporary%20Internet%20Files\OLK22\Cash%20Flow\SCF-LSU_FY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F"/>
      <sheetName val="Worksheet"/>
    </sheetNames>
    <sheetDataSet>
      <sheetData sheetId="1">
        <row r="11">
          <cell r="D11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42">
          <cell r="D42">
            <v>0</v>
          </cell>
        </row>
        <row r="45">
          <cell r="D45">
            <v>0</v>
          </cell>
        </row>
        <row r="49">
          <cell r="D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showGridLines="0" tabSelected="1" workbookViewId="0" topLeftCell="A1">
      <selection activeCell="K20" sqref="K20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3" width="18.7109375" style="1" customWidth="1"/>
    <col min="4" max="4" width="27.8515625" style="1" customWidth="1"/>
    <col min="5" max="5" width="15.7109375" style="1" customWidth="1"/>
    <col min="6" max="16384" width="9.140625" style="1" customWidth="1"/>
  </cols>
  <sheetData>
    <row r="1" spans="1:5" ht="13.5" customHeight="1">
      <c r="A1" s="17" t="s">
        <v>0</v>
      </c>
      <c r="B1" s="17"/>
      <c r="C1" s="17"/>
      <c r="D1" s="17"/>
      <c r="E1" s="17"/>
    </row>
    <row r="2" spans="1:5" ht="13.5" customHeight="1">
      <c r="A2" s="2"/>
      <c r="B2" s="2"/>
      <c r="C2" s="2"/>
      <c r="D2" s="2"/>
      <c r="E2" s="3"/>
    </row>
    <row r="3" spans="1:5" ht="13.5" customHeight="1">
      <c r="A3" s="18"/>
      <c r="B3" s="18"/>
      <c r="C3" s="18"/>
      <c r="D3" s="18"/>
      <c r="E3" s="18"/>
    </row>
    <row r="4" spans="1:5" ht="13.5" customHeight="1">
      <c r="A4" s="2"/>
      <c r="B4" s="2"/>
      <c r="C4"/>
      <c r="D4" s="19" t="s">
        <v>1</v>
      </c>
      <c r="E4" s="19"/>
    </row>
    <row r="5" spans="1:5" ht="6.75" customHeight="1">
      <c r="A5" s="4"/>
      <c r="B5" s="4"/>
      <c r="C5" s="4"/>
      <c r="D5" s="19"/>
      <c r="E5" s="19"/>
    </row>
    <row r="6" spans="1:5" ht="13.5" customHeight="1">
      <c r="A6" s="2"/>
      <c r="B6" s="2"/>
      <c r="C6" s="2"/>
      <c r="D6" s="19" t="s">
        <v>2</v>
      </c>
      <c r="E6" s="19"/>
    </row>
    <row r="7" spans="1:5" s="5" customFormat="1" ht="13.5" customHeight="1">
      <c r="A7" s="16"/>
      <c r="B7" s="16"/>
      <c r="C7" s="16"/>
      <c r="D7" s="16"/>
      <c r="E7" s="16"/>
    </row>
    <row r="8" spans="1:5" s="5" customFormat="1" ht="13.5" customHeight="1">
      <c r="A8" s="16"/>
      <c r="B8" s="16"/>
      <c r="C8" s="16"/>
      <c r="D8" s="16"/>
      <c r="E8" s="16"/>
    </row>
    <row r="9" s="6" customFormat="1" ht="13.5" customHeight="1">
      <c r="E9" s="7"/>
    </row>
    <row r="10" spans="1:5" s="6" customFormat="1" ht="13.5">
      <c r="A10" s="8" t="s">
        <v>3</v>
      </c>
      <c r="E10" s="7"/>
    </row>
    <row r="11" spans="2:5" s="6" customFormat="1" ht="13.5">
      <c r="B11" s="6" t="s">
        <v>4</v>
      </c>
      <c r="E11" s="9">
        <v>6215730</v>
      </c>
    </row>
    <row r="12" spans="2:5" s="6" customFormat="1" ht="13.5">
      <c r="B12" s="6" t="s">
        <v>5</v>
      </c>
      <c r="E12" s="7">
        <f>'[1]Worksheet'!D11</f>
        <v>0</v>
      </c>
    </row>
    <row r="13" spans="2:5" s="6" customFormat="1" ht="13.5">
      <c r="B13" s="6" t="s">
        <v>6</v>
      </c>
      <c r="E13" s="7">
        <v>42286286</v>
      </c>
    </row>
    <row r="14" spans="2:5" s="6" customFormat="1" ht="13.5">
      <c r="B14" s="6" t="s">
        <v>7</v>
      </c>
      <c r="E14" s="7">
        <v>87663561</v>
      </c>
    </row>
    <row r="15" spans="2:5" s="6" customFormat="1" ht="13.5">
      <c r="B15" s="6" t="s">
        <v>8</v>
      </c>
      <c r="E15" s="7">
        <v>460647561</v>
      </c>
    </row>
    <row r="16" spans="2:5" s="6" customFormat="1" ht="13.5">
      <c r="B16" s="6" t="s">
        <v>9</v>
      </c>
      <c r="E16" s="7">
        <v>9980350</v>
      </c>
    </row>
    <row r="17" spans="2:5" s="6" customFormat="1" ht="13.5">
      <c r="B17" s="6" t="s">
        <v>10</v>
      </c>
      <c r="E17" s="7">
        <v>-374218407</v>
      </c>
    </row>
    <row r="18" spans="2:5" s="6" customFormat="1" ht="13.5">
      <c r="B18" s="6" t="s">
        <v>11</v>
      </c>
      <c r="E18" s="7">
        <v>-79468297</v>
      </c>
    </row>
    <row r="19" spans="2:5" s="6" customFormat="1" ht="13.5">
      <c r="B19" s="6" t="s">
        <v>12</v>
      </c>
      <c r="E19" s="7">
        <v>-9445706</v>
      </c>
    </row>
    <row r="20" spans="2:5" s="6" customFormat="1" ht="13.5">
      <c r="B20" s="6" t="s">
        <v>13</v>
      </c>
      <c r="E20" s="7">
        <v>-199079297</v>
      </c>
    </row>
    <row r="21" spans="2:5" s="6" customFormat="1" ht="13.5">
      <c r="B21" s="6" t="s">
        <v>14</v>
      </c>
      <c r="E21" s="7">
        <v>-900087</v>
      </c>
    </row>
    <row r="22" spans="2:5" s="6" customFormat="1" ht="13.5">
      <c r="B22" s="6" t="s">
        <v>15</v>
      </c>
      <c r="E22" s="7">
        <v>-14178</v>
      </c>
    </row>
    <row r="23" spans="2:5" s="6" customFormat="1" ht="13.5">
      <c r="B23" s="6" t="s">
        <v>16</v>
      </c>
      <c r="E23" s="7">
        <v>201044</v>
      </c>
    </row>
    <row r="24" spans="2:5" s="6" customFormat="1" ht="13.5">
      <c r="B24" s="6" t="s">
        <v>17</v>
      </c>
      <c r="E24" s="7">
        <v>450056</v>
      </c>
    </row>
    <row r="25" spans="3:5" s="6" customFormat="1" ht="13.5">
      <c r="C25" s="6" t="s">
        <v>18</v>
      </c>
      <c r="E25" s="10">
        <f>SUM(E11:E24)</f>
        <v>-55681384</v>
      </c>
    </row>
    <row r="26" s="6" customFormat="1" ht="13.5">
      <c r="E26" s="7"/>
    </row>
    <row r="27" spans="1:5" s="6" customFormat="1" ht="13.5">
      <c r="A27" s="8" t="s">
        <v>19</v>
      </c>
      <c r="E27" s="7"/>
    </row>
    <row r="28" spans="2:5" s="6" customFormat="1" ht="13.5">
      <c r="B28" s="6" t="s">
        <v>20</v>
      </c>
      <c r="E28" s="7">
        <v>124145047</v>
      </c>
    </row>
    <row r="29" spans="2:5" s="6" customFormat="1" ht="13.5">
      <c r="B29" s="6" t="s">
        <v>21</v>
      </c>
      <c r="E29" s="7">
        <v>-71484</v>
      </c>
    </row>
    <row r="30" spans="2:5" s="6" customFormat="1" ht="13.5">
      <c r="B30" s="6" t="s">
        <v>22</v>
      </c>
      <c r="E30" s="7">
        <v>2955000</v>
      </c>
    </row>
    <row r="31" spans="2:5" s="6" customFormat="1" ht="13.5">
      <c r="B31" s="6" t="s">
        <v>23</v>
      </c>
      <c r="E31" s="7">
        <v>54268</v>
      </c>
    </row>
    <row r="32" spans="2:5" s="6" customFormat="1" ht="13.5">
      <c r="B32" s="6" t="s">
        <v>24</v>
      </c>
      <c r="E32" s="7">
        <v>-54268</v>
      </c>
    </row>
    <row r="33" spans="2:5" s="6" customFormat="1" ht="13.5">
      <c r="B33" s="6" t="s">
        <v>25</v>
      </c>
      <c r="E33" s="7">
        <v>98061</v>
      </c>
    </row>
    <row r="34" spans="2:5" s="6" customFormat="1" ht="13.5">
      <c r="B34" s="6" t="s">
        <v>26</v>
      </c>
      <c r="E34" s="7">
        <v>-17808</v>
      </c>
    </row>
    <row r="35" spans="2:5" s="6" customFormat="1" ht="13.5">
      <c r="B35" s="6" t="s">
        <v>27</v>
      </c>
      <c r="E35" s="7">
        <f>'[1]Worksheet'!D34</f>
        <v>0</v>
      </c>
    </row>
    <row r="36" spans="2:5" s="6" customFormat="1" ht="13.5">
      <c r="B36" s="6" t="s">
        <v>28</v>
      </c>
      <c r="E36" s="7">
        <f>'[1]Worksheet'!D35</f>
        <v>0</v>
      </c>
    </row>
    <row r="37" spans="2:5" s="6" customFormat="1" ht="13.5">
      <c r="B37" s="6" t="s">
        <v>29</v>
      </c>
      <c r="E37" s="7">
        <f>'[1]Worksheet'!D36</f>
        <v>0</v>
      </c>
    </row>
    <row r="38" spans="2:5" s="6" customFormat="1" ht="13.5">
      <c r="B38" s="6" t="s">
        <v>30</v>
      </c>
      <c r="E38" s="7">
        <f>'[1]Worksheet'!D37</f>
        <v>0</v>
      </c>
    </row>
    <row r="39" spans="2:5" s="6" customFormat="1" ht="13.5">
      <c r="B39" s="6" t="s">
        <v>17</v>
      </c>
      <c r="E39" s="7">
        <v>1745338</v>
      </c>
    </row>
    <row r="40" spans="3:5" s="6" customFormat="1" ht="13.5">
      <c r="C40" s="6" t="s">
        <v>31</v>
      </c>
      <c r="E40" s="10">
        <f>SUM(E28:E39)</f>
        <v>128854154</v>
      </c>
    </row>
    <row r="41" s="6" customFormat="1" ht="13.5">
      <c r="E41" s="7"/>
    </row>
    <row r="42" spans="1:5" s="6" customFormat="1" ht="13.5">
      <c r="A42" s="8" t="s">
        <v>32</v>
      </c>
      <c r="E42" s="7"/>
    </row>
    <row r="43" spans="2:5" s="6" customFormat="1" ht="13.5">
      <c r="B43" s="6" t="s">
        <v>33</v>
      </c>
      <c r="E43" s="7">
        <f>'[1]Worksheet'!D42</f>
        <v>0</v>
      </c>
    </row>
    <row r="44" spans="2:5" s="6" customFormat="1" ht="13.5">
      <c r="B44" s="6" t="s">
        <v>34</v>
      </c>
      <c r="E44" s="7">
        <v>1247597</v>
      </c>
    </row>
    <row r="45" spans="2:5" s="6" customFormat="1" ht="13.5">
      <c r="B45" s="6" t="s">
        <v>35</v>
      </c>
      <c r="E45" s="7">
        <v>77762</v>
      </c>
    </row>
    <row r="46" spans="2:5" s="6" customFormat="1" ht="13.5">
      <c r="B46" s="6" t="s">
        <v>36</v>
      </c>
      <c r="E46" s="7">
        <f>'[1]Worksheet'!D45</f>
        <v>0</v>
      </c>
    </row>
    <row r="47" spans="2:5" s="6" customFormat="1" ht="13.5">
      <c r="B47" s="6" t="s">
        <v>37</v>
      </c>
      <c r="E47" s="7">
        <v>-21686983</v>
      </c>
    </row>
    <row r="48" spans="2:5" s="6" customFormat="1" ht="13.5">
      <c r="B48" s="6" t="s">
        <v>38</v>
      </c>
      <c r="E48" s="7">
        <v>-2014951</v>
      </c>
    </row>
    <row r="49" spans="2:5" s="6" customFormat="1" ht="13.5">
      <c r="B49" s="6" t="s">
        <v>39</v>
      </c>
      <c r="E49" s="7">
        <v>-458169</v>
      </c>
    </row>
    <row r="50" spans="2:5" s="6" customFormat="1" ht="13.5">
      <c r="B50" s="6" t="s">
        <v>40</v>
      </c>
      <c r="E50" s="7">
        <f>'[1]Worksheet'!D49</f>
        <v>0</v>
      </c>
    </row>
    <row r="51" spans="2:5" s="6" customFormat="1" ht="13.5">
      <c r="B51" s="6" t="s">
        <v>41</v>
      </c>
      <c r="E51" s="7">
        <v>-870207</v>
      </c>
    </row>
    <row r="52" spans="3:5" s="6" customFormat="1" ht="13.5">
      <c r="C52" s="6" t="s">
        <v>42</v>
      </c>
      <c r="E52" s="10">
        <f>SUM(E43:E51)</f>
        <v>-23704951</v>
      </c>
    </row>
    <row r="53" s="6" customFormat="1" ht="13.5">
      <c r="E53" s="7"/>
    </row>
    <row r="54" spans="1:5" s="6" customFormat="1" ht="13.5">
      <c r="A54" s="8" t="s">
        <v>43</v>
      </c>
      <c r="E54" s="7"/>
    </row>
    <row r="55" spans="2:5" s="6" customFormat="1" ht="13.5">
      <c r="B55" s="6" t="s">
        <v>44</v>
      </c>
      <c r="E55" s="7">
        <v>73646991</v>
      </c>
    </row>
    <row r="56" spans="2:5" s="6" customFormat="1" ht="13.5">
      <c r="B56" s="6" t="s">
        <v>45</v>
      </c>
      <c r="E56" s="7">
        <v>4310997</v>
      </c>
    </row>
    <row r="57" spans="2:5" s="6" customFormat="1" ht="13.5">
      <c r="B57" s="6" t="s">
        <v>46</v>
      </c>
      <c r="E57" s="7">
        <v>-111613471</v>
      </c>
    </row>
    <row r="58" spans="3:5" s="6" customFormat="1" ht="13.5">
      <c r="C58" s="6" t="s">
        <v>47</v>
      </c>
      <c r="E58" s="10">
        <f>SUM(E55:E57)</f>
        <v>-33655483</v>
      </c>
    </row>
    <row r="59" s="6" customFormat="1" ht="13.5">
      <c r="E59" s="7"/>
    </row>
    <row r="60" spans="1:5" s="6" customFormat="1" ht="13.5">
      <c r="A60" s="6" t="s">
        <v>48</v>
      </c>
      <c r="E60" s="11">
        <f>E25+E40+E52+E58</f>
        <v>15812336</v>
      </c>
    </row>
    <row r="61" s="6" customFormat="1" ht="13.5">
      <c r="E61" s="7"/>
    </row>
    <row r="62" spans="1:5" s="6" customFormat="1" ht="13.5">
      <c r="A62" s="6" t="s">
        <v>49</v>
      </c>
      <c r="E62" s="11">
        <v>159267199</v>
      </c>
    </row>
    <row r="63" s="6" customFormat="1" ht="13.5">
      <c r="E63" s="7"/>
    </row>
    <row r="64" spans="1:5" s="6" customFormat="1" ht="14.25" thickBot="1">
      <c r="A64" s="6" t="s">
        <v>50</v>
      </c>
      <c r="E64" s="12">
        <f>E60+E62</f>
        <v>175079535</v>
      </c>
    </row>
    <row r="65" s="6" customFormat="1" ht="14.25" thickTop="1">
      <c r="E65" s="7"/>
    </row>
    <row r="66" spans="1:5" s="6" customFormat="1" ht="13.5">
      <c r="A66" s="8" t="s">
        <v>51</v>
      </c>
      <c r="E66" s="7"/>
    </row>
    <row r="67" spans="1:5" s="6" customFormat="1" ht="13.5">
      <c r="A67" s="8" t="s">
        <v>52</v>
      </c>
      <c r="E67" s="7"/>
    </row>
    <row r="68" s="6" customFormat="1" ht="13.5">
      <c r="E68" s="7"/>
    </row>
    <row r="69" spans="1:5" s="6" customFormat="1" ht="13.5">
      <c r="A69" s="6" t="s">
        <v>53</v>
      </c>
      <c r="E69" s="9">
        <v>-82118086</v>
      </c>
    </row>
    <row r="70" spans="1:5" s="6" customFormat="1" ht="13.5">
      <c r="A70" s="6" t="s">
        <v>54</v>
      </c>
      <c r="E70" s="7"/>
    </row>
    <row r="71" spans="2:5" s="6" customFormat="1" ht="13.5">
      <c r="B71" s="6" t="s">
        <v>55</v>
      </c>
      <c r="E71" s="7"/>
    </row>
    <row r="72" s="6" customFormat="1" ht="13.5">
      <c r="E72" s="7"/>
    </row>
    <row r="73" spans="1:5" s="6" customFormat="1" ht="13.5">
      <c r="A73" s="6" t="s">
        <v>56</v>
      </c>
      <c r="E73" s="7">
        <v>29770403</v>
      </c>
    </row>
    <row r="74" spans="1:5" s="6" customFormat="1" ht="13.5">
      <c r="A74" s="6" t="s">
        <v>57</v>
      </c>
      <c r="E74" s="7"/>
    </row>
    <row r="75" spans="2:5" s="6" customFormat="1" ht="13.5">
      <c r="B75" s="6" t="s">
        <v>72</v>
      </c>
      <c r="E75" s="7">
        <v>-18675528</v>
      </c>
    </row>
    <row r="76" spans="2:5" s="6" customFormat="1" ht="13.5">
      <c r="B76" s="6" t="s">
        <v>73</v>
      </c>
      <c r="E76" s="7">
        <v>-134403</v>
      </c>
    </row>
    <row r="77" spans="2:5" s="6" customFormat="1" ht="13.5">
      <c r="B77" s="6" t="s">
        <v>58</v>
      </c>
      <c r="E77" s="7">
        <v>97934</v>
      </c>
    </row>
    <row r="78" spans="2:5" s="6" customFormat="1" ht="13.5">
      <c r="B78" s="6" t="s">
        <v>74</v>
      </c>
      <c r="E78" s="7">
        <v>175171</v>
      </c>
    </row>
    <row r="79" spans="2:5" s="6" customFormat="1" ht="13.5">
      <c r="B79" s="6" t="s">
        <v>75</v>
      </c>
      <c r="E79" s="7">
        <v>0</v>
      </c>
    </row>
    <row r="80" spans="2:5" s="6" customFormat="1" ht="13.5">
      <c r="B80" s="6" t="s">
        <v>76</v>
      </c>
      <c r="E80" s="7">
        <v>-25258982</v>
      </c>
    </row>
    <row r="81" spans="2:5" s="6" customFormat="1" ht="13.5">
      <c r="B81" s="6" t="s">
        <v>59</v>
      </c>
      <c r="E81" s="7">
        <v>-589626</v>
      </c>
    </row>
    <row r="82" spans="2:5" s="6" customFormat="1" ht="13.5">
      <c r="B82" s="6" t="s">
        <v>60</v>
      </c>
      <c r="E82" s="7">
        <v>-1140</v>
      </c>
    </row>
    <row r="83" spans="2:5" s="6" customFormat="1" ht="13.5">
      <c r="B83" s="6" t="s">
        <v>61</v>
      </c>
      <c r="E83" s="7">
        <v>1342195</v>
      </c>
    </row>
    <row r="84" spans="2:5" s="6" customFormat="1" ht="13.5">
      <c r="B84" s="6" t="s">
        <v>62</v>
      </c>
      <c r="E84" s="7">
        <v>39710678</v>
      </c>
    </row>
    <row r="85" spans="2:5" s="6" customFormat="1" ht="13.5">
      <c r="B85" s="6" t="s">
        <v>77</v>
      </c>
      <c r="E85" s="7">
        <v>0</v>
      </c>
    </row>
    <row r="86" spans="3:5" s="6" customFormat="1" ht="14.25" thickBot="1">
      <c r="C86" s="6" t="s">
        <v>63</v>
      </c>
      <c r="E86" s="13">
        <f>SUM(E69:E85)</f>
        <v>-55681384</v>
      </c>
    </row>
    <row r="87" s="6" customFormat="1" ht="14.25" thickTop="1">
      <c r="E87" s="7"/>
    </row>
    <row r="88" spans="1:5" s="6" customFormat="1" ht="13.5">
      <c r="A88" s="8" t="s">
        <v>64</v>
      </c>
      <c r="E88" s="7"/>
    </row>
    <row r="89" spans="1:5" s="6" customFormat="1" ht="13.5">
      <c r="A89" s="8" t="s">
        <v>65</v>
      </c>
      <c r="E89" s="7"/>
    </row>
    <row r="90" spans="2:5" s="6" customFormat="1" ht="13.5">
      <c r="B90" s="6" t="s">
        <v>66</v>
      </c>
      <c r="E90" s="7">
        <v>1898698</v>
      </c>
    </row>
    <row r="91" spans="2:5" s="6" customFormat="1" ht="13.5">
      <c r="B91" s="6" t="s">
        <v>67</v>
      </c>
      <c r="E91" s="7">
        <v>0</v>
      </c>
    </row>
    <row r="92" spans="2:5" s="6" customFormat="1" ht="14.25" thickBot="1">
      <c r="B92" s="14"/>
      <c r="C92" s="14" t="s">
        <v>68</v>
      </c>
      <c r="D92" s="14"/>
      <c r="E92" s="13">
        <f>SUM(E90:E91)</f>
        <v>1898698</v>
      </c>
    </row>
    <row r="93" s="6" customFormat="1" ht="14.25" thickTop="1">
      <c r="E93" s="7"/>
    </row>
    <row r="94" spans="1:5" s="6" customFormat="1" ht="13.5">
      <c r="A94" s="8" t="s">
        <v>69</v>
      </c>
      <c r="E94" s="7"/>
    </row>
    <row r="95" s="6" customFormat="1" ht="13.5">
      <c r="E95" s="7"/>
    </row>
    <row r="96" spans="2:5" s="6" customFormat="1" ht="13.5">
      <c r="B96" s="6" t="s">
        <v>70</v>
      </c>
      <c r="E96" s="7">
        <v>160288723</v>
      </c>
    </row>
    <row r="97" spans="2:5" s="6" customFormat="1" ht="13.5">
      <c r="B97" s="6" t="s">
        <v>71</v>
      </c>
      <c r="E97" s="11">
        <v>14790812</v>
      </c>
    </row>
    <row r="98" s="6" customFormat="1" ht="14.25" thickBot="1">
      <c r="E98" s="15">
        <f>SUM(E96:E97)</f>
        <v>175079535</v>
      </c>
    </row>
    <row r="99" s="6" customFormat="1" ht="14.25" thickTop="1">
      <c r="E99" s="7"/>
    </row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</sheetData>
  <sheetProtection/>
  <mergeCells count="7">
    <mergeCell ref="A8:E8"/>
    <mergeCell ref="A1:E1"/>
    <mergeCell ref="A3:E3"/>
    <mergeCell ref="D4:E4"/>
    <mergeCell ref="D5:E5"/>
    <mergeCell ref="D6:E6"/>
    <mergeCell ref="A7:E7"/>
  </mergeCells>
  <conditionalFormatting sqref="A10:E98">
    <cfRule type="expression" priority="1" dxfId="0" stopIfTrue="1">
      <formula>MOD(ROW(),2)=0</formula>
    </cfRule>
  </conditionalFormatting>
  <printOptions horizontalCentered="1"/>
  <pageMargins left="0.5" right="0.5" top="0.25" bottom="0.25" header="0.5" footer="0.5"/>
  <pageSetup horizontalDpi="600" verticalDpi="600" orientation="portrait" scale="90" r:id="rId2"/>
  <rowBreaks count="1" manualBreakCount="1">
    <brk id="6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smcali</cp:lastModifiedBy>
  <cp:lastPrinted>2010-01-21T22:43:38Z</cp:lastPrinted>
  <dcterms:created xsi:type="dcterms:W3CDTF">2010-01-21T14:50:35Z</dcterms:created>
  <dcterms:modified xsi:type="dcterms:W3CDTF">2010-04-22T13:54:18Z</dcterms:modified>
  <cp:category/>
  <cp:version/>
  <cp:contentType/>
  <cp:contentStatus/>
</cp:coreProperties>
</file>