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B Eunice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<sst xmlns="http://schemas.openxmlformats.org/spreadsheetml/2006/main" count="44" uniqueCount="37">
  <si>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Accumulated</t>
  </si>
  <si>
    <t>Depreciation</t>
  </si>
  <si>
    <t>Book Value</t>
  </si>
  <si>
    <t>Additions</t>
  </si>
  <si>
    <t xml:space="preserve"> </t>
  </si>
  <si>
    <t>LSU AT EUNICE</t>
  </si>
  <si>
    <t>ANALYSIS G-2B                                        ANALYSIS OF INVESTMENT IN PLANT                                        ANALYSIS G-2B</t>
  </si>
  <si>
    <t>A</t>
  </si>
  <si>
    <t xml:space="preserve">        Total</t>
  </si>
  <si>
    <t>June 30, 2007</t>
  </si>
  <si>
    <t>FOR THE YEAR ENDED JUNE 30, 2008</t>
  </si>
  <si>
    <t>Educational plant --</t>
  </si>
  <si>
    <t xml:space="preserve">  Land and non-structural improvements</t>
  </si>
  <si>
    <t xml:space="preserve">  Central utilities plant</t>
  </si>
  <si>
    <t xml:space="preserve">  Chancellor's residence</t>
  </si>
  <si>
    <t xml:space="preserve">  Library building</t>
  </si>
  <si>
    <t xml:space="preserve">  Maintenance storage building</t>
  </si>
  <si>
    <t xml:space="preserve">  Science building</t>
  </si>
  <si>
    <t xml:space="preserve">  Classroom building</t>
  </si>
  <si>
    <t xml:space="preserve">  Classroom technical building</t>
  </si>
  <si>
    <t xml:space="preserve">  Physical education building</t>
  </si>
  <si>
    <t xml:space="preserve">  Health technology building</t>
  </si>
  <si>
    <t xml:space="preserve">    Total educational plant</t>
  </si>
  <si>
    <t>Auxiliary plant --</t>
  </si>
  <si>
    <t xml:space="preserve">  Acadian Center</t>
  </si>
  <si>
    <t xml:space="preserve">    Total auxiliary plant</t>
  </si>
  <si>
    <t>Student housing foundation --</t>
  </si>
  <si>
    <t xml:space="preserve">  Infrastructure</t>
  </si>
  <si>
    <t xml:space="preserve">  Buildings</t>
  </si>
  <si>
    <t>Equipment unallocated --</t>
  </si>
  <si>
    <t xml:space="preserve">  Movable items</t>
  </si>
  <si>
    <t xml:space="preserve">  Library books</t>
  </si>
  <si>
    <t xml:space="preserve">  Equipment</t>
  </si>
  <si>
    <t xml:space="preserve">    Total student housing foundation</t>
  </si>
  <si>
    <t>June 30, 2008</t>
  </si>
  <si>
    <t xml:space="preserve">  Community education building</t>
  </si>
  <si>
    <t>A.  $32,496 consists of $157,312 in new additions and ($124,816) in retirements.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</si>
</sst>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4" fillId="33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 applyProtection="1">
      <alignment horizontal="centerContinuous" vertical="center"/>
      <protection/>
    </xf>
    <xf numFmtId="165" fontId="2" fillId="0" borderId="0" xfId="42" applyNumberFormat="1" applyFont="1" applyAlignment="1" applyProtection="1">
      <alignment horizontal="center" vertical="center"/>
      <protection/>
    </xf>
    <xf numFmtId="165" fontId="4" fillId="33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2" applyNumberFormat="1" applyFont="1" applyAlignment="1">
      <alignment vertical="center"/>
    </xf>
    <xf numFmtId="165" fontId="5" fillId="34" borderId="11" xfId="42" applyNumberFormat="1" applyFont="1" applyFill="1" applyBorder="1" applyAlignment="1" applyProtection="1">
      <alignment vertical="center"/>
      <protection/>
    </xf>
    <xf numFmtId="165" fontId="5" fillId="34" borderId="12" xfId="42" applyNumberFormat="1" applyFont="1" applyFill="1" applyBorder="1" applyAlignment="1" applyProtection="1">
      <alignment vertical="center"/>
      <protection/>
    </xf>
    <xf numFmtId="165" fontId="5" fillId="35" borderId="12" xfId="42" applyNumberFormat="1" applyFont="1" applyFill="1" applyBorder="1" applyAlignment="1" applyProtection="1">
      <alignment vertical="center"/>
      <protection/>
    </xf>
    <xf numFmtId="165" fontId="5" fillId="35" borderId="13" xfId="42" applyNumberFormat="1" applyFont="1" applyFill="1" applyBorder="1" applyAlignment="1" applyProtection="1">
      <alignment vertical="center"/>
      <protection/>
    </xf>
    <xf numFmtId="165" fontId="6" fillId="34" borderId="14" xfId="42" applyNumberFormat="1" applyFont="1" applyFill="1" applyBorder="1" applyAlignment="1" applyProtection="1">
      <alignment vertical="center"/>
      <protection/>
    </xf>
    <xf numFmtId="165" fontId="6" fillId="34" borderId="0" xfId="42" applyNumberFormat="1" applyFont="1" applyFill="1" applyBorder="1" applyAlignment="1" applyProtection="1">
      <alignment vertical="center"/>
      <protection/>
    </xf>
    <xf numFmtId="165" fontId="6" fillId="35" borderId="0" xfId="42" applyNumberFormat="1" applyFont="1" applyFill="1" applyBorder="1" applyAlignment="1" applyProtection="1">
      <alignment vertical="center"/>
      <protection/>
    </xf>
    <xf numFmtId="165" fontId="6" fillId="35" borderId="15" xfId="42" applyNumberFormat="1" applyFont="1" applyFill="1" applyBorder="1" applyAlignment="1" applyProtection="1">
      <alignment vertical="center"/>
      <protection/>
    </xf>
    <xf numFmtId="165" fontId="5" fillId="34" borderId="16" xfId="42" applyNumberFormat="1" applyFont="1" applyFill="1" applyBorder="1" applyAlignment="1" applyProtection="1">
      <alignment horizontal="centerContinuous" vertical="center"/>
      <protection/>
    </xf>
    <xf numFmtId="165" fontId="5" fillId="34" borderId="17" xfId="42" applyNumberFormat="1" applyFont="1" applyFill="1" applyBorder="1" applyAlignment="1" applyProtection="1">
      <alignment horizontal="centerContinuous" vertical="center"/>
      <protection/>
    </xf>
    <xf numFmtId="165" fontId="5" fillId="35" borderId="17" xfId="42" applyNumberFormat="1" applyFont="1" applyFill="1" applyBorder="1" applyAlignment="1" applyProtection="1">
      <alignment vertical="center"/>
      <protection/>
    </xf>
    <xf numFmtId="165" fontId="5" fillId="35" borderId="18" xfId="42" applyNumberFormat="1" applyFont="1" applyFill="1" applyBorder="1" applyAlignment="1" applyProtection="1">
      <alignment vertical="center"/>
      <protection/>
    </xf>
    <xf numFmtId="165" fontId="2" fillId="0" borderId="10" xfId="42" applyNumberFormat="1" applyFont="1" applyBorder="1" applyAlignment="1" applyProtection="1" quotePrefix="1">
      <alignment horizontal="center" vertical="center"/>
      <protection/>
    </xf>
    <xf numFmtId="165" fontId="4" fillId="33" borderId="10" xfId="42" applyNumberFormat="1" applyFont="1" applyFill="1" applyBorder="1" applyAlignment="1" applyProtection="1" quotePrefix="1">
      <alignment horizontal="center" vertical="center"/>
      <protection/>
    </xf>
    <xf numFmtId="165" fontId="4" fillId="33" borderId="0" xfId="42" applyNumberFormat="1" applyFont="1" applyFill="1" applyBorder="1" applyAlignment="1" applyProtection="1">
      <alignment horizontal="centerContinuous" vertical="center"/>
      <protection/>
    </xf>
    <xf numFmtId="165" fontId="2" fillId="0" borderId="1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horizontal="right"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4" fillId="33" borderId="0" xfId="42" applyNumberFormat="1" applyFont="1" applyFill="1" applyBorder="1" applyAlignment="1" applyProtection="1" quotePrefix="1">
      <alignment horizontal="center" vertical="center"/>
      <protection/>
    </xf>
    <xf numFmtId="165" fontId="4" fillId="33" borderId="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Border="1" applyAlignment="1" applyProtection="1" quotePrefix="1">
      <alignment horizontal="center" vertical="center"/>
      <protection/>
    </xf>
    <xf numFmtId="167" fontId="4" fillId="0" borderId="19" xfId="44" applyNumberFormat="1" applyFont="1" applyFill="1" applyBorder="1" applyAlignment="1" applyProtection="1">
      <alignment vertical="center"/>
      <protection/>
    </xf>
    <xf numFmtId="165" fontId="6" fillId="34" borderId="14" xfId="42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167" fontId="4" fillId="0" borderId="0" xfId="44" applyNumberFormat="1" applyFont="1" applyFill="1" applyAlignment="1" applyProtection="1">
      <alignment vertical="center"/>
      <protection/>
    </xf>
    <xf numFmtId="167" fontId="4" fillId="0" borderId="0" xfId="44" applyNumberFormat="1" applyFont="1" applyFill="1" applyAlignment="1" applyProtection="1">
      <alignment horizontal="right" vertical="center"/>
      <protection/>
    </xf>
    <xf numFmtId="167" fontId="2" fillId="0" borderId="0" xfId="44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center" vertical="center"/>
      <protection/>
    </xf>
    <xf numFmtId="0" fontId="2" fillId="0" borderId="0" xfId="55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0" fontId="2" fillId="0" borderId="0" xfId="56" applyFont="1" applyFill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4" fillId="0" borderId="20" xfId="42" applyNumberFormat="1" applyFont="1" applyFill="1" applyBorder="1" applyAlignment="1" applyProtection="1">
      <alignment horizontal="right"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7" fontId="24" fillId="0" borderId="0" xfId="44" applyNumberFormat="1" applyFont="1" applyFill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8"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48"/>
  <sheetViews>
    <sheetView showGridLines="0" tabSelected="1" defaultGridColor="0" zoomScalePageLayoutView="0" colorId="22" workbookViewId="0" topLeftCell="A22">
      <selection activeCell="B48" sqref="B48"/>
    </sheetView>
  </sheetViews>
  <sheetFormatPr defaultColWidth="9.140625" defaultRowHeight="12.75"/>
  <cols>
    <col min="1" max="1" width="33.28125" style="1" customWidth="1"/>
    <col min="2" max="2" width="12.140625" style="1" customWidth="1"/>
    <col min="3" max="3" width="3.140625" style="1" bestFit="1" customWidth="1"/>
    <col min="4" max="4" width="12.28125" style="1" customWidth="1"/>
    <col min="5" max="5" width="1.7109375" style="1" customWidth="1"/>
    <col min="6" max="6" width="12.28125" style="1" customWidth="1"/>
    <col min="7" max="7" width="1.7109375" style="1" customWidth="1"/>
    <col min="8" max="8" width="12.28125" style="1" customWidth="1"/>
    <col min="9" max="9" width="1.7109375" style="1" customWidth="1"/>
    <col min="10" max="10" width="12.28125" style="1" customWidth="1"/>
    <col min="11" max="16384" width="9.140625" style="2" customWidth="1"/>
  </cols>
  <sheetData>
    <row r="1" spans="1:6" ht="12.75" thickBot="1">
      <c r="A1" s="3"/>
      <c r="B1" s="3"/>
      <c r="C1" s="3"/>
      <c r="D1" s="3"/>
      <c r="E1" s="3"/>
      <c r="F1" s="3"/>
    </row>
    <row r="2" spans="1:10" ht="10.5" customHeight="1">
      <c r="A2" s="8"/>
      <c r="B2" s="9"/>
      <c r="C2" s="9"/>
      <c r="D2" s="9"/>
      <c r="E2" s="9"/>
      <c r="F2" s="9"/>
      <c r="G2" s="10"/>
      <c r="H2" s="10"/>
      <c r="I2" s="10"/>
      <c r="J2" s="11"/>
    </row>
    <row r="3" spans="1:10" s="7" customFormat="1" ht="12.75">
      <c r="A3" s="39" t="s">
        <v>5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s="7" customFormat="1" ht="8.25" customHeight="1">
      <c r="A4" s="12"/>
      <c r="B4" s="13"/>
      <c r="C4" s="13"/>
      <c r="D4" s="13"/>
      <c r="E4" s="13"/>
      <c r="F4" s="13"/>
      <c r="G4" s="14"/>
      <c r="H4" s="14"/>
      <c r="I4" s="14"/>
      <c r="J4" s="15"/>
    </row>
    <row r="5" spans="1:10" s="7" customFormat="1" ht="12.75">
      <c r="A5" s="39" t="s">
        <v>6</v>
      </c>
      <c r="B5" s="40"/>
      <c r="C5" s="40"/>
      <c r="D5" s="40"/>
      <c r="E5" s="40"/>
      <c r="F5" s="40"/>
      <c r="G5" s="40"/>
      <c r="H5" s="40"/>
      <c r="I5" s="40"/>
      <c r="J5" s="41"/>
    </row>
    <row r="6" spans="1:10" s="7" customFormat="1" ht="12.75">
      <c r="A6" s="39" t="s">
        <v>10</v>
      </c>
      <c r="B6" s="40"/>
      <c r="C6" s="40"/>
      <c r="D6" s="40"/>
      <c r="E6" s="40"/>
      <c r="F6" s="40"/>
      <c r="G6" s="40"/>
      <c r="H6" s="40"/>
      <c r="I6" s="40"/>
      <c r="J6" s="41"/>
    </row>
    <row r="7" spans="1:10" ht="10.5" customHeight="1" thickBot="1">
      <c r="A7" s="16"/>
      <c r="B7" s="17"/>
      <c r="C7" s="17"/>
      <c r="D7" s="17"/>
      <c r="E7" s="17"/>
      <c r="F7" s="17"/>
      <c r="G7" s="18"/>
      <c r="H7" s="18"/>
      <c r="I7" s="18"/>
      <c r="J7" s="19"/>
    </row>
    <row r="8" spans="1:6" ht="12">
      <c r="A8" s="4"/>
      <c r="B8" s="4"/>
      <c r="C8" s="4"/>
      <c r="D8" s="4"/>
      <c r="E8" s="4"/>
      <c r="F8" s="4"/>
    </row>
    <row r="9" spans="1:10" ht="12">
      <c r="A9" s="4"/>
      <c r="B9" s="22"/>
      <c r="C9" s="22"/>
      <c r="D9" s="22"/>
      <c r="E9" s="22"/>
      <c r="F9" s="22"/>
      <c r="H9" s="5" t="s">
        <v>0</v>
      </c>
      <c r="J9" s="5" t="s">
        <v>2</v>
      </c>
    </row>
    <row r="10" spans="1:10" ht="12">
      <c r="A10" s="3"/>
      <c r="B10" s="21" t="s">
        <v>9</v>
      </c>
      <c r="C10" s="3"/>
      <c r="D10" s="6" t="s">
        <v>3</v>
      </c>
      <c r="E10" s="3"/>
      <c r="F10" s="21" t="s">
        <v>34</v>
      </c>
      <c r="H10" s="23" t="s">
        <v>1</v>
      </c>
      <c r="J10" s="20" t="s">
        <v>34</v>
      </c>
    </row>
    <row r="11" spans="1:10" ht="12">
      <c r="A11" s="3"/>
      <c r="B11" s="34"/>
      <c r="C11" s="3"/>
      <c r="D11" s="35"/>
      <c r="E11" s="3"/>
      <c r="F11" s="34"/>
      <c r="H11" s="36"/>
      <c r="J11" s="37"/>
    </row>
    <row r="12" spans="1:6" ht="12">
      <c r="A12" s="46" t="s">
        <v>11</v>
      </c>
      <c r="B12" s="3"/>
      <c r="C12" s="3"/>
      <c r="D12" s="3"/>
      <c r="E12" s="3"/>
      <c r="F12" s="3"/>
    </row>
    <row r="13" spans="1:10" s="33" customFormat="1" ht="12">
      <c r="A13" s="29" t="s">
        <v>12</v>
      </c>
      <c r="B13" s="42">
        <v>2350216</v>
      </c>
      <c r="C13" s="30"/>
      <c r="D13" s="43">
        <v>0</v>
      </c>
      <c r="E13" s="30"/>
      <c r="F13" s="42">
        <f>SUM(B13:D13)</f>
        <v>2350216</v>
      </c>
      <c r="G13" s="32"/>
      <c r="H13" s="43">
        <v>527111</v>
      </c>
      <c r="I13" s="32"/>
      <c r="J13" s="44">
        <f aca="true" t="shared" si="0" ref="J13:J21">F13-H13</f>
        <v>1823105</v>
      </c>
    </row>
    <row r="14" spans="1:10" s="33" customFormat="1" ht="12">
      <c r="A14" s="29" t="s">
        <v>13</v>
      </c>
      <c r="B14" s="30">
        <v>3069761</v>
      </c>
      <c r="C14" s="30"/>
      <c r="D14" s="31">
        <v>0</v>
      </c>
      <c r="E14" s="30"/>
      <c r="F14" s="30">
        <f aca="true" t="shared" si="1" ref="F14:F21">SUM(B14:D14)</f>
        <v>3069761</v>
      </c>
      <c r="G14" s="32"/>
      <c r="H14" s="31">
        <v>1843682</v>
      </c>
      <c r="I14" s="32"/>
      <c r="J14" s="32">
        <f t="shared" si="0"/>
        <v>1226079</v>
      </c>
    </row>
    <row r="15" spans="1:10" s="33" customFormat="1" ht="12">
      <c r="A15" s="29" t="s">
        <v>14</v>
      </c>
      <c r="B15" s="30">
        <v>92613</v>
      </c>
      <c r="C15" s="30"/>
      <c r="D15" s="31">
        <v>0</v>
      </c>
      <c r="E15" s="30"/>
      <c r="F15" s="30">
        <f t="shared" si="1"/>
        <v>92613</v>
      </c>
      <c r="G15" s="32"/>
      <c r="H15" s="31">
        <v>70832</v>
      </c>
      <c r="I15" s="32"/>
      <c r="J15" s="32">
        <f t="shared" si="0"/>
        <v>21781</v>
      </c>
    </row>
    <row r="16" spans="1:10" s="33" customFormat="1" ht="12">
      <c r="A16" s="29" t="s">
        <v>18</v>
      </c>
      <c r="B16" s="31">
        <v>222849</v>
      </c>
      <c r="C16" s="30"/>
      <c r="D16" s="31">
        <v>0</v>
      </c>
      <c r="E16" s="30"/>
      <c r="F16" s="30">
        <f>SUM(B16:D16)</f>
        <v>222849</v>
      </c>
      <c r="G16" s="32"/>
      <c r="H16" s="31">
        <v>33349</v>
      </c>
      <c r="I16" s="32"/>
      <c r="J16" s="32">
        <f>F16-H16</f>
        <v>189500</v>
      </c>
    </row>
    <row r="17" spans="1:10" s="33" customFormat="1" ht="12">
      <c r="A17" s="29" t="s">
        <v>19</v>
      </c>
      <c r="B17" s="30">
        <v>3098397</v>
      </c>
      <c r="C17" s="30"/>
      <c r="D17" s="31">
        <v>0</v>
      </c>
      <c r="E17" s="30"/>
      <c r="F17" s="30">
        <f>SUM(B17:D17)</f>
        <v>3098397</v>
      </c>
      <c r="G17" s="32"/>
      <c r="H17" s="31">
        <v>2163415</v>
      </c>
      <c r="I17" s="32"/>
      <c r="J17" s="32">
        <f>F17-H17</f>
        <v>934982</v>
      </c>
    </row>
    <row r="18" spans="1:10" s="33" customFormat="1" ht="12">
      <c r="A18" s="29" t="s">
        <v>35</v>
      </c>
      <c r="B18" s="30">
        <v>0</v>
      </c>
      <c r="C18" s="30"/>
      <c r="D18" s="31">
        <v>96388</v>
      </c>
      <c r="E18" s="30"/>
      <c r="F18" s="30">
        <f t="shared" si="1"/>
        <v>96388</v>
      </c>
      <c r="G18" s="49"/>
      <c r="H18" s="31">
        <v>0</v>
      </c>
      <c r="I18" s="49"/>
      <c r="J18" s="49">
        <f t="shared" si="0"/>
        <v>96388</v>
      </c>
    </row>
    <row r="19" spans="1:10" s="33" customFormat="1" ht="12">
      <c r="A19" s="29" t="s">
        <v>21</v>
      </c>
      <c r="B19" s="33">
        <v>4787070</v>
      </c>
      <c r="D19" s="33">
        <v>0</v>
      </c>
      <c r="F19" s="33">
        <f t="shared" si="1"/>
        <v>4787070</v>
      </c>
      <c r="H19" s="33">
        <v>1196767</v>
      </c>
      <c r="J19" s="33">
        <f t="shared" si="0"/>
        <v>3590303</v>
      </c>
    </row>
    <row r="20" spans="1:10" s="33" customFormat="1" ht="12">
      <c r="A20" s="29" t="s">
        <v>15</v>
      </c>
      <c r="B20" s="30">
        <v>1062048</v>
      </c>
      <c r="C20" s="30"/>
      <c r="D20" s="31">
        <v>0</v>
      </c>
      <c r="E20" s="30"/>
      <c r="F20" s="30">
        <f t="shared" si="1"/>
        <v>1062048</v>
      </c>
      <c r="G20" s="32"/>
      <c r="H20" s="31">
        <v>904001</v>
      </c>
      <c r="I20" s="32"/>
      <c r="J20" s="32">
        <f t="shared" si="0"/>
        <v>158047</v>
      </c>
    </row>
    <row r="21" spans="1:10" s="28" customFormat="1" ht="12">
      <c r="A21" s="24" t="s">
        <v>16</v>
      </c>
      <c r="B21" s="25">
        <v>146651</v>
      </c>
      <c r="C21" s="25"/>
      <c r="D21" s="26">
        <v>0</v>
      </c>
      <c r="E21" s="25"/>
      <c r="F21" s="25">
        <f t="shared" si="1"/>
        <v>146651</v>
      </c>
      <c r="G21" s="27"/>
      <c r="H21" s="26">
        <v>21997</v>
      </c>
      <c r="I21" s="27"/>
      <c r="J21" s="27">
        <f t="shared" si="0"/>
        <v>124654</v>
      </c>
    </row>
    <row r="22" spans="1:10" s="33" customFormat="1" ht="12">
      <c r="A22" s="29" t="s">
        <v>20</v>
      </c>
      <c r="B22" s="30">
        <v>3497739</v>
      </c>
      <c r="C22" s="30"/>
      <c r="D22" s="31">
        <v>0</v>
      </c>
      <c r="E22" s="30"/>
      <c r="F22" s="30">
        <f>SUM(B22:D22)</f>
        <v>3497739</v>
      </c>
      <c r="G22" s="32"/>
      <c r="H22" s="31">
        <v>2049743</v>
      </c>
      <c r="I22" s="32"/>
      <c r="J22" s="32">
        <f>F22-H22</f>
        <v>1447996</v>
      </c>
    </row>
    <row r="23" spans="1:10" s="33" customFormat="1" ht="12">
      <c r="A23" s="29" t="s">
        <v>17</v>
      </c>
      <c r="B23" s="51">
        <v>1578359</v>
      </c>
      <c r="C23" s="30"/>
      <c r="D23" s="51">
        <v>0</v>
      </c>
      <c r="E23" s="30"/>
      <c r="F23" s="51">
        <f>B23+D23</f>
        <v>1578359</v>
      </c>
      <c r="G23" s="32"/>
      <c r="H23" s="51">
        <v>1408378</v>
      </c>
      <c r="I23" s="32"/>
      <c r="J23" s="51">
        <f>F23-H23</f>
        <v>169981</v>
      </c>
    </row>
    <row r="24" spans="1:10" s="33" customFormat="1" ht="12">
      <c r="A24" s="29"/>
      <c r="B24" s="31"/>
      <c r="C24" s="30"/>
      <c r="D24" s="31"/>
      <c r="E24" s="30"/>
      <c r="F24" s="30"/>
      <c r="G24" s="47"/>
      <c r="H24" s="31"/>
      <c r="I24" s="47"/>
      <c r="J24" s="47"/>
    </row>
    <row r="25" spans="1:10" s="33" customFormat="1" ht="12">
      <c r="A25" s="48" t="s">
        <v>22</v>
      </c>
      <c r="B25" s="51">
        <f>SUM(B13:B24)</f>
        <v>19905703</v>
      </c>
      <c r="C25" s="30"/>
      <c r="D25" s="51">
        <f>SUM(D13:D24)</f>
        <v>96388</v>
      </c>
      <c r="E25" s="30"/>
      <c r="F25" s="51">
        <f>SUM(F13:F24)</f>
        <v>20002091</v>
      </c>
      <c r="G25" s="47"/>
      <c r="H25" s="51">
        <f>SUM(H13:H24)</f>
        <v>10219275</v>
      </c>
      <c r="I25" s="47"/>
      <c r="J25" s="51">
        <f>SUM(J13:J24)</f>
        <v>9782816</v>
      </c>
    </row>
    <row r="26" spans="1:10" s="33" customFormat="1" ht="12">
      <c r="A26" s="29"/>
      <c r="B26" s="31"/>
      <c r="C26" s="30"/>
      <c r="D26" s="31"/>
      <c r="E26" s="30"/>
      <c r="F26" s="30"/>
      <c r="G26" s="47"/>
      <c r="H26" s="31"/>
      <c r="I26" s="47"/>
      <c r="J26" s="47"/>
    </row>
    <row r="27" spans="1:10" s="33" customFormat="1" ht="12">
      <c r="A27" s="30" t="s">
        <v>23</v>
      </c>
      <c r="B27" s="30" t="s">
        <v>4</v>
      </c>
      <c r="C27" s="30"/>
      <c r="D27" s="30"/>
      <c r="E27" s="30"/>
      <c r="F27" s="30" t="s">
        <v>4</v>
      </c>
      <c r="G27" s="32"/>
      <c r="H27" s="30"/>
      <c r="I27" s="32"/>
      <c r="J27" s="32" t="s">
        <v>4</v>
      </c>
    </row>
    <row r="28" spans="1:10" s="33" customFormat="1" ht="12">
      <c r="A28" s="30" t="s">
        <v>24</v>
      </c>
      <c r="B28" s="51">
        <v>4526662</v>
      </c>
      <c r="C28" s="30"/>
      <c r="D28" s="51">
        <v>0</v>
      </c>
      <c r="E28" s="30"/>
      <c r="F28" s="51">
        <f>B28+D28</f>
        <v>4526662</v>
      </c>
      <c r="G28" s="49"/>
      <c r="H28" s="51">
        <v>1247471</v>
      </c>
      <c r="I28" s="49"/>
      <c r="J28" s="51">
        <f>F28-H28</f>
        <v>3279191</v>
      </c>
    </row>
    <row r="29" spans="1:10" s="33" customFormat="1" ht="12">
      <c r="A29" s="30"/>
      <c r="B29" s="30"/>
      <c r="C29" s="45"/>
      <c r="D29" s="31"/>
      <c r="E29" s="30"/>
      <c r="F29" s="30"/>
      <c r="G29" s="49"/>
      <c r="H29" s="31"/>
      <c r="I29" s="49"/>
      <c r="J29" s="49"/>
    </row>
    <row r="30" spans="1:10" s="33" customFormat="1" ht="12">
      <c r="A30" s="30" t="s">
        <v>26</v>
      </c>
      <c r="B30" s="30"/>
      <c r="C30" s="30"/>
      <c r="D30" s="31"/>
      <c r="E30" s="30"/>
      <c r="F30" s="30"/>
      <c r="G30" s="32"/>
      <c r="H30" s="31"/>
      <c r="I30" s="32"/>
      <c r="J30" s="32"/>
    </row>
    <row r="31" spans="1:10" s="33" customFormat="1" ht="12">
      <c r="A31" s="29" t="s">
        <v>12</v>
      </c>
      <c r="B31" s="30">
        <v>109255</v>
      </c>
      <c r="C31" s="30"/>
      <c r="D31" s="31">
        <v>0</v>
      </c>
      <c r="E31" s="30"/>
      <c r="F31" s="30">
        <f>SUM(B31:D31)</f>
        <v>109255</v>
      </c>
      <c r="G31" s="32"/>
      <c r="H31" s="31">
        <v>36419</v>
      </c>
      <c r="I31" s="32"/>
      <c r="J31" s="32">
        <f>F31-H31</f>
        <v>72836</v>
      </c>
    </row>
    <row r="32" spans="1:10" s="33" customFormat="1" ht="12">
      <c r="A32" s="29" t="s">
        <v>27</v>
      </c>
      <c r="B32" s="30">
        <v>352064</v>
      </c>
      <c r="C32" s="30"/>
      <c r="D32" s="31">
        <v>0</v>
      </c>
      <c r="E32" s="30"/>
      <c r="F32" s="30">
        <f>SUM(B32:D32)</f>
        <v>352064</v>
      </c>
      <c r="G32" s="32"/>
      <c r="H32" s="31">
        <v>44010</v>
      </c>
      <c r="I32" s="32"/>
      <c r="J32" s="32">
        <f>F32-H32</f>
        <v>308054</v>
      </c>
    </row>
    <row r="33" spans="1:10" s="33" customFormat="1" ht="12">
      <c r="A33" s="29" t="s">
        <v>28</v>
      </c>
      <c r="B33" s="30">
        <v>4995029</v>
      </c>
      <c r="C33" s="30"/>
      <c r="D33" s="31">
        <v>0</v>
      </c>
      <c r="E33" s="30"/>
      <c r="F33" s="30">
        <f>SUM(B33:D33)</f>
        <v>4995029</v>
      </c>
      <c r="G33" s="49"/>
      <c r="H33" s="31">
        <v>795489</v>
      </c>
      <c r="I33" s="49"/>
      <c r="J33" s="49">
        <f>F33-H33</f>
        <v>4199540</v>
      </c>
    </row>
    <row r="34" spans="1:10" s="33" customFormat="1" ht="12">
      <c r="A34" s="29" t="s">
        <v>32</v>
      </c>
      <c r="B34" s="51">
        <v>101884</v>
      </c>
      <c r="C34" s="30"/>
      <c r="D34" s="51">
        <v>0</v>
      </c>
      <c r="E34" s="30"/>
      <c r="F34" s="51">
        <f>B34+D34</f>
        <v>101884</v>
      </c>
      <c r="G34" s="49"/>
      <c r="H34" s="51">
        <v>63030</v>
      </c>
      <c r="I34" s="49"/>
      <c r="J34" s="51">
        <f>F34-H34</f>
        <v>38854</v>
      </c>
    </row>
    <row r="35" spans="1:10" s="33" customFormat="1" ht="12">
      <c r="A35" s="29"/>
      <c r="B35" s="30"/>
      <c r="C35" s="30"/>
      <c r="D35" s="31"/>
      <c r="E35" s="30"/>
      <c r="F35" s="30"/>
      <c r="G35" s="49"/>
      <c r="H35" s="31"/>
      <c r="I35" s="49"/>
      <c r="J35" s="49"/>
    </row>
    <row r="36" spans="1:10" s="33" customFormat="1" ht="12">
      <c r="A36" s="48" t="s">
        <v>33</v>
      </c>
      <c r="B36" s="51">
        <f>SUM(B31:B35)</f>
        <v>5558232</v>
      </c>
      <c r="C36" s="30"/>
      <c r="D36" s="51">
        <f>SUM(D31:D35)</f>
        <v>0</v>
      </c>
      <c r="E36" s="30"/>
      <c r="F36" s="51">
        <f>SUM(F31:F35)</f>
        <v>5558232</v>
      </c>
      <c r="G36" s="49"/>
      <c r="H36" s="51">
        <f>SUM(H31:H35)</f>
        <v>938948</v>
      </c>
      <c r="I36" s="49"/>
      <c r="J36" s="51">
        <f>SUM(J31:J35)</f>
        <v>4619284</v>
      </c>
    </row>
    <row r="37" spans="1:10" s="33" customFormat="1" ht="12">
      <c r="A37" s="29"/>
      <c r="B37" s="30"/>
      <c r="C37" s="30"/>
      <c r="D37" s="31"/>
      <c r="E37" s="30"/>
      <c r="F37" s="30"/>
      <c r="G37" s="49"/>
      <c r="H37" s="31"/>
      <c r="I37" s="49"/>
      <c r="J37" s="49"/>
    </row>
    <row r="38" spans="1:10" s="33" customFormat="1" ht="12">
      <c r="A38" s="30" t="s">
        <v>29</v>
      </c>
      <c r="B38" s="30" t="s">
        <v>4</v>
      </c>
      <c r="C38" s="30"/>
      <c r="D38" s="32"/>
      <c r="E38" s="30"/>
      <c r="F38" s="30" t="s">
        <v>4</v>
      </c>
      <c r="G38" s="32"/>
      <c r="H38" s="32"/>
      <c r="I38" s="32"/>
      <c r="J38" s="32" t="s">
        <v>4</v>
      </c>
    </row>
    <row r="39" spans="1:10" s="33" customFormat="1" ht="12">
      <c r="A39" s="29" t="s">
        <v>30</v>
      </c>
      <c r="B39" s="30">
        <v>2297272</v>
      </c>
      <c r="C39" s="30"/>
      <c r="D39" s="31">
        <f>157312-124816</f>
        <v>32496</v>
      </c>
      <c r="E39" s="53" t="s">
        <v>7</v>
      </c>
      <c r="F39" s="30">
        <f>SUM(B39:D39)</f>
        <v>2329768</v>
      </c>
      <c r="G39" s="32"/>
      <c r="H39" s="31">
        <v>1700714</v>
      </c>
      <c r="I39" s="32"/>
      <c r="J39" s="32">
        <f>F39-H39</f>
        <v>629054</v>
      </c>
    </row>
    <row r="40" spans="1:10" s="33" customFormat="1" ht="12">
      <c r="A40" s="29" t="s">
        <v>31</v>
      </c>
      <c r="B40" s="51">
        <v>1922587</v>
      </c>
      <c r="C40" s="30"/>
      <c r="D40" s="51">
        <v>44837</v>
      </c>
      <c r="E40" s="30"/>
      <c r="F40" s="51">
        <f>B40+D40</f>
        <v>1967424</v>
      </c>
      <c r="G40" s="49"/>
      <c r="H40" s="51">
        <v>1865696</v>
      </c>
      <c r="I40" s="49"/>
      <c r="J40" s="51">
        <f>F40-H40</f>
        <v>101728</v>
      </c>
    </row>
    <row r="41" spans="1:10" s="33" customFormat="1" ht="12">
      <c r="A41" s="29"/>
      <c r="B41" s="25"/>
      <c r="C41" s="30"/>
      <c r="D41" s="26"/>
      <c r="E41" s="30"/>
      <c r="F41" s="25"/>
      <c r="G41" s="49"/>
      <c r="H41" s="26"/>
      <c r="I41" s="49"/>
      <c r="J41" s="50"/>
    </row>
    <row r="42" spans="1:10" s="33" customFormat="1" ht="12">
      <c r="A42" s="48" t="s">
        <v>25</v>
      </c>
      <c r="B42" s="51">
        <f>SUM(B39:B41)</f>
        <v>4219859</v>
      </c>
      <c r="C42" s="30"/>
      <c r="D42" s="51">
        <f>SUM(D39:D41)</f>
        <v>77333</v>
      </c>
      <c r="E42" s="30"/>
      <c r="F42" s="51">
        <f>SUM(F39:F41)</f>
        <v>4297192</v>
      </c>
      <c r="G42" s="49"/>
      <c r="H42" s="51">
        <f>SUM(H39:H41)</f>
        <v>3566410</v>
      </c>
      <c r="I42" s="49"/>
      <c r="J42" s="51">
        <f>SUM(J39:J41)</f>
        <v>730782</v>
      </c>
    </row>
    <row r="43" spans="1:10" s="33" customFormat="1" ht="12">
      <c r="A43" s="29"/>
      <c r="B43" s="25"/>
      <c r="C43" s="30"/>
      <c r="D43" s="26"/>
      <c r="E43" s="30"/>
      <c r="F43" s="25"/>
      <c r="G43" s="49"/>
      <c r="H43" s="26"/>
      <c r="I43" s="49"/>
      <c r="J43" s="50"/>
    </row>
    <row r="44" spans="1:10" s="33" customFormat="1" ht="12.75" thickBot="1">
      <c r="A44" s="30" t="s">
        <v>8</v>
      </c>
      <c r="B44" s="38">
        <f>B42+B36+B28+B25</f>
        <v>34210456</v>
      </c>
      <c r="C44" s="30"/>
      <c r="D44" s="38">
        <f>D42+D36+D28+D25</f>
        <v>173721</v>
      </c>
      <c r="E44" s="30"/>
      <c r="F44" s="38">
        <f>F42+F36+F28+F25</f>
        <v>34384177</v>
      </c>
      <c r="G44" s="32"/>
      <c r="H44" s="38">
        <f>H42+H36+H28+H25</f>
        <v>15972104</v>
      </c>
      <c r="I44" s="32"/>
      <c r="J44" s="38">
        <f>J42+J36+J28+J25</f>
        <v>18412073</v>
      </c>
    </row>
    <row r="45" spans="1:10" s="33" customFormat="1" ht="12.75" thickTop="1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s="33" customFormat="1" ht="1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s="33" customFormat="1" ht="4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10" s="33" customFormat="1" ht="12">
      <c r="A48" s="30" t="s">
        <v>36</v>
      </c>
      <c r="B48" s="32"/>
      <c r="C48" s="32"/>
      <c r="D48" s="32"/>
      <c r="E48" s="32"/>
      <c r="F48" s="32"/>
      <c r="G48" s="32"/>
      <c r="H48" s="32"/>
      <c r="I48" s="32"/>
      <c r="J48" s="32"/>
    </row>
  </sheetData>
  <sheetProtection/>
  <mergeCells count="3">
    <mergeCell ref="A3:J3"/>
    <mergeCell ref="A5:J5"/>
    <mergeCell ref="A6:J6"/>
  </mergeCells>
  <conditionalFormatting sqref="A12:A44 B12:J18 B20:J44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83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acstm4</dc:creator>
  <cp:keywords/>
  <dc:description/>
  <cp:lastModifiedBy>hope</cp:lastModifiedBy>
  <cp:lastPrinted>2008-10-24T15:26:36Z</cp:lastPrinted>
  <dcterms:modified xsi:type="dcterms:W3CDTF">2008-10-24T15:26:38Z</dcterms:modified>
  <cp:category/>
  <cp:version/>
  <cp:contentType/>
  <cp:contentStatus/>
</cp:coreProperties>
</file>